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1"/>
  </bookViews>
  <sheets>
    <sheet name="年度用（記入例）" sheetId="1" r:id="rId1"/>
    <sheet name="29年度用" sheetId="2" r:id="rId2"/>
  </sheets>
  <definedNames>
    <definedName name="_xlnm.Print_Area" localSheetId="1">'29年度用'!$C$1:$AK$44</definedName>
    <definedName name="_xlnm.Print_Area" localSheetId="0">'年度用（記入例）'!$C$1:$AK$44</definedName>
  </definedNames>
  <calcPr fullCalcOnLoad="1"/>
</workbook>
</file>

<file path=xl/sharedStrings.xml><?xml version="1.0" encoding="utf-8"?>
<sst xmlns="http://schemas.openxmlformats.org/spreadsheetml/2006/main" count="140" uniqueCount="61">
  <si>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</si>
  <si>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</si>
  <si>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</si>
  <si>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</si>
  <si>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</si>
  <si>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</si>
  <si>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</si>
  <si>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</si>
  <si>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</si>
  <si>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</si>
  <si>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</si>
  <si>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</si>
  <si>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</si>
  <si>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</si>
  <si>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</si>
  <si>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</si>
  <si>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</si>
  <si>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</si>
  <si>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</si>
  <si>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</si>
  <si>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</si>
  <si>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</si>
  <si>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</si>
  <si>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</si>
  <si>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</si>
  <si>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</si>
  <si>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</si>
  <si>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</si>
  <si>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</si>
  <si>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</si>
  <si>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</si>
  <si>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</si>
  <si>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</si>
  <si>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</si>
  <si>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</si>
  <si>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</si>
  <si>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</si>
  <si>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</si>
  <si>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</si>
  <si>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平成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</si>
  <si>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</si>
  <si>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</si>
  <si>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</si>
  <si>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</si>
  <si>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</si>
  <si>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</si>
  <si>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</si>
  <si>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</si>
  <si>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</si>
  <si>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平成</t>
  </si>
  <si>
    <t>年度　出勤簿</t>
  </si>
  <si>
    <t>　　１３時００分～１７時００分</t>
  </si>
  <si>
    <t>Ｂ</t>
  </si>
  <si>
    <t>Ｃ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</si>
  <si>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</si>
  <si>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</si>
  <si>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</si>
  <si>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</si>
  <si>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</si>
  <si>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平成 29 年   月   日～平成    年   月    日</t>
  </si>
  <si>
    <t>平成２９年　５月　１日～平成３０年　３月３１日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</si>
</sst>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4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5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6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I1">
      <pane ySplit="7" topLeftCell="A14" activePane="bottomLeft" state="frozen"/>
      <selection pane="topLeft" activeCell="A1" sqref="A1"/>
      <selection pane="bottomLeft" activeCell="S2" sqref="S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49</v>
      </c>
      <c r="S1" s="48">
        <v>29</v>
      </c>
      <c r="T1" s="47" t="s">
        <v>50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86" t="s">
        <v>16</v>
      </c>
      <c r="D3" s="87"/>
      <c r="E3" s="87"/>
      <c r="F3" s="87"/>
      <c r="G3" s="88"/>
      <c r="H3" s="86" t="s">
        <v>19</v>
      </c>
      <c r="I3" s="87"/>
      <c r="J3" s="87"/>
      <c r="K3" s="87"/>
      <c r="L3" s="87"/>
      <c r="M3" s="88"/>
      <c r="N3" s="102" t="s">
        <v>18</v>
      </c>
      <c r="O3" s="16" t="s">
        <v>17</v>
      </c>
      <c r="P3" s="29"/>
      <c r="Q3" s="103" t="s">
        <v>60</v>
      </c>
      <c r="R3" s="104"/>
      <c r="S3" s="104"/>
      <c r="T3" s="104"/>
      <c r="U3" s="104"/>
      <c r="V3" s="104"/>
      <c r="W3" s="104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98" t="s">
        <v>15</v>
      </c>
      <c r="AJ3" s="99"/>
      <c r="AK3" s="83" t="s">
        <v>0</v>
      </c>
      <c r="AL3" s="40"/>
    </row>
    <row r="4" spans="3:41" ht="13.5">
      <c r="C4" s="89" t="s">
        <v>24</v>
      </c>
      <c r="D4" s="90"/>
      <c r="E4" s="90"/>
      <c r="F4" s="90"/>
      <c r="G4" s="91"/>
      <c r="H4" s="89" t="s">
        <v>58</v>
      </c>
      <c r="I4" s="90"/>
      <c r="J4" s="90"/>
      <c r="K4" s="90"/>
      <c r="L4" s="90"/>
      <c r="M4" s="91"/>
      <c r="N4" s="102"/>
      <c r="O4" s="15" t="s">
        <v>4</v>
      </c>
      <c r="Q4" s="38"/>
      <c r="R4" s="43" t="s">
        <v>22</v>
      </c>
      <c r="S4" s="65">
        <v>8</v>
      </c>
      <c r="T4" s="6" t="s">
        <v>2</v>
      </c>
      <c r="U4" s="71" t="s">
        <v>56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H4" s="31"/>
      <c r="AI4" s="100"/>
      <c r="AJ4" s="101"/>
      <c r="AK4" s="84"/>
      <c r="AL4" s="40"/>
      <c r="AM4" s="6" t="s">
        <v>28</v>
      </c>
      <c r="AN4" s="52">
        <v>2017</v>
      </c>
      <c r="AO4" s="6" t="s">
        <v>31</v>
      </c>
    </row>
    <row r="5" spans="1:38" s="4" customFormat="1" ht="14.25">
      <c r="A5" s="50"/>
      <c r="B5" s="50"/>
      <c r="C5" s="92"/>
      <c r="D5" s="93"/>
      <c r="E5" s="93"/>
      <c r="F5" s="93"/>
      <c r="G5" s="94"/>
      <c r="H5" s="92"/>
      <c r="I5" s="93"/>
      <c r="J5" s="93"/>
      <c r="K5" s="93"/>
      <c r="L5" s="93"/>
      <c r="M5" s="94"/>
      <c r="N5" s="102"/>
      <c r="P5" s="6"/>
      <c r="Q5" s="38"/>
      <c r="R5" s="43" t="s">
        <v>23</v>
      </c>
      <c r="S5" s="65">
        <v>4</v>
      </c>
      <c r="T5" s="6" t="s">
        <v>2</v>
      </c>
      <c r="U5" s="71" t="s">
        <v>51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H5" s="33"/>
      <c r="AI5" s="98" t="s">
        <v>1</v>
      </c>
      <c r="AJ5" s="99"/>
      <c r="AK5" s="84"/>
      <c r="AL5" s="40"/>
    </row>
    <row r="6" spans="1:39" s="4" customFormat="1" ht="14.25">
      <c r="A6" s="50"/>
      <c r="B6" s="50"/>
      <c r="C6" s="95"/>
      <c r="D6" s="96"/>
      <c r="E6" s="96"/>
      <c r="F6" s="96"/>
      <c r="G6" s="97"/>
      <c r="H6" s="95"/>
      <c r="I6" s="96"/>
      <c r="J6" s="96"/>
      <c r="K6" s="96"/>
      <c r="L6" s="96"/>
      <c r="M6" s="97"/>
      <c r="N6" s="102"/>
      <c r="O6" s="32"/>
      <c r="Q6" s="38"/>
      <c r="R6" s="43" t="s">
        <v>21</v>
      </c>
      <c r="S6" s="65">
        <v>6</v>
      </c>
      <c r="T6" s="6" t="s">
        <v>2</v>
      </c>
      <c r="U6" s="73" t="s">
        <v>57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28"/>
      <c r="AG6" s="28"/>
      <c r="AH6" s="34"/>
      <c r="AI6" s="100"/>
      <c r="AJ6" s="101"/>
      <c r="AK6" s="85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7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2017</v>
      </c>
      <c r="B8" s="51">
        <v>4</v>
      </c>
      <c r="C8" s="76"/>
      <c r="D8" s="45">
        <f aca="true" t="shared" si="0" ref="D8:AG8">IF(WEEKDAY(DATE($A8,$B8,D7),2)&gt;=6,DATE($A8,$B8,D7),IF(ISERROR(MATCH(D7,$AM8:$AR8,0)),"","休"))</f>
        <v>42826</v>
      </c>
      <c r="E8" s="45">
        <f t="shared" si="0"/>
        <v>42827</v>
      </c>
      <c r="F8" s="45">
        <f t="shared" si="0"/>
      </c>
      <c r="G8" s="45">
        <f t="shared" si="0"/>
      </c>
      <c r="H8" s="45">
        <f t="shared" si="0"/>
      </c>
      <c r="I8" s="45">
        <f t="shared" si="0"/>
      </c>
      <c r="J8" s="45">
        <f t="shared" si="0"/>
      </c>
      <c r="K8" s="45">
        <f t="shared" si="0"/>
        <v>42833</v>
      </c>
      <c r="L8" s="45">
        <f t="shared" si="0"/>
        <v>42834</v>
      </c>
      <c r="M8" s="45">
        <f t="shared" si="0"/>
      </c>
      <c r="N8" s="45">
        <f t="shared" si="0"/>
      </c>
      <c r="O8" s="45">
        <f t="shared" si="0"/>
      </c>
      <c r="P8" s="45">
        <f t="shared" si="0"/>
      </c>
      <c r="Q8" s="45">
        <f t="shared" si="0"/>
      </c>
      <c r="R8" s="45">
        <f t="shared" si="0"/>
        <v>42840</v>
      </c>
      <c r="S8" s="45">
        <f t="shared" si="0"/>
        <v>42841</v>
      </c>
      <c r="T8" s="45">
        <f t="shared" si="0"/>
      </c>
      <c r="U8" s="45">
        <f t="shared" si="0"/>
      </c>
      <c r="V8" s="45">
        <f t="shared" si="0"/>
      </c>
      <c r="W8" s="45">
        <f t="shared" si="0"/>
      </c>
      <c r="X8" s="45">
        <f t="shared" si="0"/>
      </c>
      <c r="Y8" s="45">
        <f t="shared" si="0"/>
        <v>42847</v>
      </c>
      <c r="Z8" s="45">
        <f t="shared" si="0"/>
        <v>42848</v>
      </c>
      <c r="AA8" s="45">
        <f t="shared" si="0"/>
      </c>
      <c r="AB8" s="45">
        <f t="shared" si="0"/>
      </c>
      <c r="AC8" s="45">
        <f t="shared" si="0"/>
      </c>
      <c r="AD8" s="45">
        <f t="shared" si="0"/>
      </c>
      <c r="AE8" s="45">
        <f t="shared" si="0"/>
      </c>
      <c r="AF8" s="45">
        <f t="shared" si="0"/>
        <v>42854</v>
      </c>
      <c r="AG8" s="45">
        <f t="shared" si="0"/>
        <v>42855</v>
      </c>
      <c r="AH8" s="44"/>
      <c r="AJ8" s="10"/>
      <c r="AK8" s="7"/>
      <c r="AM8" s="54"/>
      <c r="AN8" s="62"/>
      <c r="AO8" s="53"/>
      <c r="AP8" s="62"/>
      <c r="AQ8" s="62"/>
      <c r="AR8" s="55"/>
    </row>
    <row r="9" spans="3:47" ht="13.5">
      <c r="C9" s="77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7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2017</v>
      </c>
      <c r="B11" s="51">
        <v>5</v>
      </c>
      <c r="C11" s="76"/>
      <c r="D11" s="45">
        <f aca="true" t="shared" si="1" ref="D11:AH11">IF(WEEKDAY(DATE($A11,$B11,D10),2)&gt;=6,DATE($A11,$B11,D10),IF(ISERROR(MATCH(D10,$AM11:$AR11,0)),"","休"))</f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  <v>42861</v>
      </c>
      <c r="J11" s="45">
        <f t="shared" si="1"/>
        <v>42862</v>
      </c>
      <c r="K11" s="45">
        <f t="shared" si="1"/>
      </c>
      <c r="L11" s="45">
        <f t="shared" si="1"/>
      </c>
      <c r="M11" s="45">
        <f t="shared" si="1"/>
      </c>
      <c r="N11" s="45">
        <f t="shared" si="1"/>
      </c>
      <c r="O11" s="45">
        <f t="shared" si="1"/>
      </c>
      <c r="P11" s="45">
        <f t="shared" si="1"/>
        <v>42868</v>
      </c>
      <c r="Q11" s="45">
        <f t="shared" si="1"/>
        <v>42869</v>
      </c>
      <c r="R11" s="45">
        <f t="shared" si="1"/>
      </c>
      <c r="S11" s="45">
        <f t="shared" si="1"/>
      </c>
      <c r="T11" s="45">
        <f t="shared" si="1"/>
      </c>
      <c r="U11" s="45">
        <f t="shared" si="1"/>
      </c>
      <c r="V11" s="45">
        <f t="shared" si="1"/>
      </c>
      <c r="W11" s="45">
        <f t="shared" si="1"/>
        <v>42875</v>
      </c>
      <c r="X11" s="45">
        <f t="shared" si="1"/>
        <v>42876</v>
      </c>
      <c r="Y11" s="45">
        <f t="shared" si="1"/>
      </c>
      <c r="Z11" s="45">
        <f t="shared" si="1"/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  <v>42882</v>
      </c>
      <c r="AE11" s="45">
        <f t="shared" si="1"/>
        <v>42883</v>
      </c>
      <c r="AF11" s="45">
        <f t="shared" si="1"/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77"/>
      <c r="D12" s="69"/>
      <c r="E12" s="70" t="s">
        <v>32</v>
      </c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 t="s">
        <v>36</v>
      </c>
      <c r="V12" s="70"/>
      <c r="W12" s="70"/>
      <c r="X12" s="70"/>
      <c r="Y12" s="70"/>
      <c r="Z12" s="70" t="s">
        <v>37</v>
      </c>
      <c r="AA12" s="70" t="s">
        <v>32</v>
      </c>
      <c r="AB12" s="70" t="s">
        <v>36</v>
      </c>
      <c r="AC12" s="70"/>
      <c r="AD12" s="70"/>
      <c r="AE12" s="70"/>
      <c r="AF12" s="70"/>
      <c r="AG12" s="70" t="s">
        <v>37</v>
      </c>
      <c r="AH12" s="70" t="s">
        <v>32</v>
      </c>
      <c r="AI12" s="9">
        <f>SUM(AS12*$S$4+AT12*$S$5+AU12*$S$6)</f>
        <v>70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5</v>
      </c>
      <c r="AT12" s="6">
        <f>COUNTIF(D12:AH12,"B")</f>
        <v>3</v>
      </c>
      <c r="AU12" s="6">
        <f>COUNTIF(D12:AH12,"C")</f>
        <v>3</v>
      </c>
    </row>
    <row r="13" spans="1:44" s="20" customFormat="1" ht="10.5" customHeight="1">
      <c r="A13" s="50"/>
      <c r="B13" s="50"/>
      <c r="C13" s="7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2017</v>
      </c>
      <c r="B14" s="51">
        <v>6</v>
      </c>
      <c r="C14" s="7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  <v>42889</v>
      </c>
      <c r="G14" s="45">
        <f t="shared" si="2"/>
        <v>42890</v>
      </c>
      <c r="H14" s="45">
        <f t="shared" si="2"/>
      </c>
      <c r="I14" s="45">
        <f t="shared" si="2"/>
      </c>
      <c r="J14" s="45">
        <f t="shared" si="2"/>
      </c>
      <c r="K14" s="45">
        <f t="shared" si="2"/>
      </c>
      <c r="L14" s="45">
        <f t="shared" si="2"/>
      </c>
      <c r="M14" s="45">
        <f t="shared" si="2"/>
        <v>42896</v>
      </c>
      <c r="N14" s="45">
        <f t="shared" si="2"/>
        <v>42897</v>
      </c>
      <c r="O14" s="45">
        <f t="shared" si="2"/>
      </c>
      <c r="P14" s="45">
        <f t="shared" si="2"/>
      </c>
      <c r="Q14" s="45">
        <f t="shared" si="2"/>
      </c>
      <c r="R14" s="45">
        <f t="shared" si="2"/>
      </c>
      <c r="S14" s="45">
        <f t="shared" si="2"/>
      </c>
      <c r="T14" s="45">
        <f t="shared" si="2"/>
        <v>42903</v>
      </c>
      <c r="U14" s="45">
        <f t="shared" si="2"/>
        <v>42904</v>
      </c>
      <c r="V14" s="45">
        <f t="shared" si="2"/>
      </c>
      <c r="W14" s="45">
        <f t="shared" si="2"/>
      </c>
      <c r="X14" s="45">
        <f t="shared" si="2"/>
      </c>
      <c r="Y14" s="45">
        <f t="shared" si="2"/>
      </c>
      <c r="Z14" s="45">
        <f t="shared" si="2"/>
      </c>
      <c r="AA14" s="45">
        <f t="shared" si="2"/>
        <v>42910</v>
      </c>
      <c r="AB14" s="45">
        <f t="shared" si="2"/>
        <v>42911</v>
      </c>
      <c r="AC14" s="45">
        <f t="shared" si="2"/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7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78"/>
      <c r="AJ16" s="79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2017</v>
      </c>
      <c r="B17" s="50">
        <v>7</v>
      </c>
      <c r="C17" s="76"/>
      <c r="D17" s="45">
        <f aca="true" t="shared" si="4" ref="D17:AH17">IF(WEEKDAY(DATE($A17,$B17,D16),2)&gt;=6,DATE($A17,$B17,D16),IF(ISERROR(MATCH(D16,$AM17:$AR17,0)),"","休"))</f>
        <v>42917</v>
      </c>
      <c r="E17" s="45">
        <f t="shared" si="4"/>
        <v>42918</v>
      </c>
      <c r="F17" s="45">
        <f t="shared" si="4"/>
      </c>
      <c r="G17" s="45">
        <f t="shared" si="4"/>
      </c>
      <c r="H17" s="45">
        <f t="shared" si="4"/>
      </c>
      <c r="I17" s="45">
        <f t="shared" si="4"/>
      </c>
      <c r="J17" s="45">
        <f t="shared" si="4"/>
      </c>
      <c r="K17" s="45">
        <f t="shared" si="4"/>
        <v>42924</v>
      </c>
      <c r="L17" s="45">
        <f t="shared" si="4"/>
        <v>42925</v>
      </c>
      <c r="M17" s="45">
        <f t="shared" si="4"/>
      </c>
      <c r="N17" s="45">
        <f t="shared" si="4"/>
      </c>
      <c r="O17" s="45">
        <f t="shared" si="4"/>
      </c>
      <c r="P17" s="45">
        <f t="shared" si="4"/>
      </c>
      <c r="Q17" s="45">
        <f t="shared" si="4"/>
      </c>
      <c r="R17" s="45">
        <f t="shared" si="4"/>
        <v>42931</v>
      </c>
      <c r="S17" s="45">
        <f t="shared" si="4"/>
        <v>42932</v>
      </c>
      <c r="T17" s="45" t="str">
        <f t="shared" si="4"/>
        <v>休</v>
      </c>
      <c r="U17" s="45">
        <f t="shared" si="4"/>
      </c>
      <c r="V17" s="45">
        <f t="shared" si="4"/>
      </c>
      <c r="W17" s="45">
        <f t="shared" si="4"/>
      </c>
      <c r="X17" s="45">
        <f t="shared" si="4"/>
      </c>
      <c r="Y17" s="45">
        <f t="shared" si="4"/>
        <v>42938</v>
      </c>
      <c r="Z17" s="45">
        <f t="shared" si="4"/>
        <v>42939</v>
      </c>
      <c r="AA17" s="45">
        <f t="shared" si="4"/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  <v>42945</v>
      </c>
      <c r="AG17" s="45">
        <f t="shared" si="4"/>
        <v>42946</v>
      </c>
      <c r="AH17" s="45">
        <f t="shared" si="4"/>
      </c>
      <c r="AJ17" s="10"/>
      <c r="AK17" s="7"/>
      <c r="AM17" s="54">
        <v>17</v>
      </c>
      <c r="AN17" s="62"/>
      <c r="AO17" s="53"/>
      <c r="AP17" s="62"/>
      <c r="AQ17" s="62"/>
      <c r="AR17" s="55"/>
    </row>
    <row r="18" spans="3:47" ht="13.5">
      <c r="C18" s="7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7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78"/>
      <c r="AJ19" s="79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2017</v>
      </c>
      <c r="B20" s="50">
        <v>8</v>
      </c>
      <c r="C20" s="7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</c>
      <c r="H20" s="45">
        <f t="shared" si="6"/>
        <v>42952</v>
      </c>
      <c r="I20" s="45">
        <f t="shared" si="6"/>
        <v>42953</v>
      </c>
      <c r="J20" s="45">
        <f t="shared" si="6"/>
      </c>
      <c r="K20" s="45">
        <f t="shared" si="6"/>
      </c>
      <c r="L20" s="45">
        <f t="shared" si="6"/>
      </c>
      <c r="M20" s="45">
        <f t="shared" si="6"/>
      </c>
      <c r="N20" s="45" t="str">
        <f t="shared" si="6"/>
        <v>休</v>
      </c>
      <c r="O20" s="45">
        <f t="shared" si="6"/>
        <v>42959</v>
      </c>
      <c r="P20" s="45">
        <f t="shared" si="6"/>
        <v>42960</v>
      </c>
      <c r="Q20" s="45" t="str">
        <f t="shared" si="6"/>
        <v>休</v>
      </c>
      <c r="R20" s="45" t="str">
        <f t="shared" si="6"/>
        <v>休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  <v>42966</v>
      </c>
      <c r="W20" s="45">
        <f t="shared" si="6"/>
        <v>42967</v>
      </c>
      <c r="X20" s="45">
        <f t="shared" si="6"/>
      </c>
      <c r="Y20" s="45">
        <f t="shared" si="6"/>
      </c>
      <c r="Z20" s="45">
        <f t="shared" si="6"/>
      </c>
      <c r="AA20" s="45">
        <f t="shared" si="6"/>
      </c>
      <c r="AB20" s="45">
        <f t="shared" si="6"/>
      </c>
      <c r="AC20" s="45">
        <f t="shared" si="6"/>
        <v>42973</v>
      </c>
      <c r="AD20" s="45">
        <f t="shared" si="6"/>
        <v>42974</v>
      </c>
      <c r="AE20" s="45">
        <f>IF(WEEKDAY(DATE($A20,$B20,AE19),2)&gt;=6,DATE($A20,$B20,AE19),IF(ISERROR(MATCH(AE19,$AM20:$AR20,0)),"","休"))</f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11</v>
      </c>
      <c r="AN20" s="62">
        <v>14</v>
      </c>
      <c r="AO20" s="53">
        <v>15</v>
      </c>
      <c r="AP20" s="62">
        <v>16</v>
      </c>
      <c r="AQ20" s="62"/>
      <c r="AR20" s="55"/>
    </row>
    <row r="21" spans="3:47" ht="13.5"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7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78"/>
      <c r="AJ22" s="79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2017</v>
      </c>
      <c r="B23" s="50">
        <v>9</v>
      </c>
      <c r="C23" s="76"/>
      <c r="D23" s="45">
        <f aca="true" t="shared" si="8" ref="D23:AG23">IF(WEEKDAY(DATE($A23,$B23,D22),2)&gt;=6,DATE($A23,$B23,D22),IF(ISERROR(MATCH(D22,$AM23:$AR23,0)),"","休"))</f>
      </c>
      <c r="E23" s="45">
        <f t="shared" si="8"/>
        <v>42980</v>
      </c>
      <c r="F23" s="45">
        <f t="shared" si="8"/>
        <v>42981</v>
      </c>
      <c r="G23" s="45">
        <f t="shared" si="8"/>
      </c>
      <c r="H23" s="45">
        <f t="shared" si="8"/>
      </c>
      <c r="I23" s="45">
        <f t="shared" si="8"/>
      </c>
      <c r="J23" s="45">
        <f t="shared" si="8"/>
      </c>
      <c r="K23" s="45">
        <f t="shared" si="8"/>
      </c>
      <c r="L23" s="45">
        <f t="shared" si="8"/>
        <v>42987</v>
      </c>
      <c r="M23" s="45">
        <f t="shared" si="8"/>
        <v>42988</v>
      </c>
      <c r="N23" s="45">
        <f t="shared" si="8"/>
      </c>
      <c r="O23" s="45">
        <f t="shared" si="8"/>
      </c>
      <c r="P23" s="45">
        <f t="shared" si="8"/>
      </c>
      <c r="Q23" s="45">
        <f t="shared" si="8"/>
      </c>
      <c r="R23" s="45">
        <f t="shared" si="8"/>
      </c>
      <c r="S23" s="45">
        <f t="shared" si="8"/>
        <v>42994</v>
      </c>
      <c r="T23" s="45">
        <f t="shared" si="8"/>
        <v>42995</v>
      </c>
      <c r="U23" s="45" t="str">
        <f t="shared" si="8"/>
        <v>休</v>
      </c>
      <c r="V23" s="45">
        <f t="shared" si="8"/>
      </c>
      <c r="W23" s="45">
        <f t="shared" si="8"/>
      </c>
      <c r="X23" s="45">
        <f t="shared" si="8"/>
      </c>
      <c r="Y23" s="45">
        <f t="shared" si="8"/>
      </c>
      <c r="Z23" s="45">
        <f t="shared" si="8"/>
        <v>43001</v>
      </c>
      <c r="AA23" s="45">
        <f t="shared" si="8"/>
        <v>43002</v>
      </c>
      <c r="AB23" s="45">
        <f t="shared" si="8"/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  <v>43008</v>
      </c>
      <c r="AH23" s="13"/>
      <c r="AJ23" s="10"/>
      <c r="AK23" s="7"/>
      <c r="AM23" s="54">
        <v>18</v>
      </c>
      <c r="AN23" s="62"/>
      <c r="AO23" s="53"/>
      <c r="AP23" s="62"/>
      <c r="AQ23" s="62"/>
      <c r="AR23" s="55"/>
    </row>
    <row r="24" spans="1:47" ht="13.5">
      <c r="A24" s="51"/>
      <c r="B24" s="51"/>
      <c r="C24" s="7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80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78"/>
      <c r="AJ25" s="79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2017</v>
      </c>
      <c r="B26" s="50">
        <v>10</v>
      </c>
      <c r="C26" s="81"/>
      <c r="D26" s="45">
        <f aca="true" t="shared" si="10" ref="D26:AH26">IF(WEEKDAY(DATE($A26,$B26,D25),2)&gt;=6,DATE($A26,$B26,D25),IF(ISERROR(MATCH(D25,$AM26:$AR26,0)),"","休"))</f>
        <v>43009</v>
      </c>
      <c r="E26" s="45">
        <f t="shared" si="10"/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  <v>43015</v>
      </c>
      <c r="K26" s="45">
        <f t="shared" si="10"/>
        <v>43016</v>
      </c>
      <c r="L26" s="45" t="str">
        <f t="shared" si="10"/>
        <v>休</v>
      </c>
      <c r="M26" s="45">
        <f t="shared" si="10"/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  <v>43022</v>
      </c>
      <c r="R26" s="45">
        <f t="shared" si="10"/>
        <v>43023</v>
      </c>
      <c r="S26" s="45">
        <f t="shared" si="10"/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  <v>43029</v>
      </c>
      <c r="Y26" s="45">
        <f t="shared" si="10"/>
        <v>43030</v>
      </c>
      <c r="Z26" s="45">
        <f t="shared" si="10"/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  <v>43036</v>
      </c>
      <c r="AF26" s="45">
        <f t="shared" si="10"/>
        <v>43037</v>
      </c>
      <c r="AG26" s="45">
        <f t="shared" si="10"/>
      </c>
      <c r="AH26" s="45">
        <f t="shared" si="10"/>
      </c>
      <c r="AJ26" s="10"/>
      <c r="AK26" s="7"/>
      <c r="AM26" s="54">
        <v>9</v>
      </c>
      <c r="AN26" s="62"/>
      <c r="AO26" s="53"/>
      <c r="AP26" s="62"/>
      <c r="AQ26" s="62"/>
      <c r="AR26" s="55"/>
    </row>
    <row r="27" spans="1:47" ht="13.5">
      <c r="A27" s="51"/>
      <c r="B27" s="51"/>
      <c r="C27" s="8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80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78"/>
      <c r="AJ28" s="79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2017</v>
      </c>
      <c r="B29" s="50">
        <v>11</v>
      </c>
      <c r="C29" s="81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  <v>43043</v>
      </c>
      <c r="H29" s="45">
        <f t="shared" si="12"/>
        <v>43044</v>
      </c>
      <c r="I29" s="45">
        <f t="shared" si="12"/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  <v>43050</v>
      </c>
      <c r="O29" s="45">
        <f t="shared" si="12"/>
        <v>43051</v>
      </c>
      <c r="P29" s="45">
        <f t="shared" si="12"/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  <v>43057</v>
      </c>
      <c r="V29" s="45">
        <f t="shared" si="12"/>
        <v>43058</v>
      </c>
      <c r="W29" s="45">
        <f t="shared" si="12"/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  <v>43064</v>
      </c>
      <c r="AC29" s="45">
        <f t="shared" si="12"/>
        <v>43065</v>
      </c>
      <c r="AD29" s="45">
        <f t="shared" si="12"/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8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80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78"/>
      <c r="AJ31" s="79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2017</v>
      </c>
      <c r="B32" s="51">
        <v>12</v>
      </c>
      <c r="C32" s="81"/>
      <c r="D32" s="45">
        <f aca="true" t="shared" si="14" ref="D32:AH32">IF(WEEKDAY(DATE($A32,$B32,D31),2)&gt;=6,DATE($A32,$B32,D31),IF(ISERROR(MATCH(D31,$AM32:$AR32,0)),"","休"))</f>
      </c>
      <c r="E32" s="45">
        <f t="shared" si="14"/>
        <v>43071</v>
      </c>
      <c r="F32" s="45">
        <f t="shared" si="14"/>
        <v>43072</v>
      </c>
      <c r="G32" s="45">
        <f t="shared" si="14"/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  <v>43078</v>
      </c>
      <c r="M32" s="45">
        <f t="shared" si="14"/>
        <v>43079</v>
      </c>
      <c r="N32" s="45">
        <f t="shared" si="14"/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  <v>43085</v>
      </c>
      <c r="T32" s="45">
        <f t="shared" si="14"/>
        <v>43086</v>
      </c>
      <c r="U32" s="45">
        <f t="shared" si="14"/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</c>
      <c r="Z32" s="45">
        <f t="shared" si="14"/>
        <v>43092</v>
      </c>
      <c r="AA32" s="45">
        <f t="shared" si="14"/>
        <v>43093</v>
      </c>
      <c r="AB32" s="45">
        <f t="shared" si="14"/>
      </c>
      <c r="AC32" s="45">
        <f t="shared" si="14"/>
      </c>
      <c r="AD32" s="45">
        <f t="shared" si="14"/>
      </c>
      <c r="AE32" s="45">
        <f t="shared" si="14"/>
      </c>
      <c r="AF32" s="45" t="str">
        <f t="shared" si="14"/>
        <v>休</v>
      </c>
      <c r="AG32" s="45">
        <f t="shared" si="14"/>
        <v>43099</v>
      </c>
      <c r="AH32" s="45">
        <f t="shared" si="14"/>
        <v>43100</v>
      </c>
      <c r="AJ32" s="10"/>
      <c r="AK32" s="7"/>
      <c r="AM32" s="54">
        <v>29</v>
      </c>
      <c r="AN32" s="62"/>
      <c r="AO32" s="53"/>
      <c r="AP32" s="62"/>
      <c r="AQ32" s="62"/>
      <c r="AR32" s="55"/>
    </row>
    <row r="33" spans="3:47" ht="13.5">
      <c r="C33" s="8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7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78"/>
      <c r="AJ34" s="79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2018</v>
      </c>
      <c r="B35" s="51">
        <v>1</v>
      </c>
      <c r="C35" s="76"/>
      <c r="D35" s="45" t="str">
        <f aca="true" t="shared" si="16" ref="D35:AH35">IF(WEEKDAY(DATE($A35,$B35,D34),2)&gt;=6,DATE($A35,$B35,D34),IF(ISERROR(MATCH(D34,$AM35:$AR35,0)),"","休"))</f>
        <v>休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  <v>43106</v>
      </c>
      <c r="J35" s="45">
        <f t="shared" si="16"/>
        <v>43107</v>
      </c>
      <c r="K35" s="45" t="str">
        <f t="shared" si="16"/>
        <v>休</v>
      </c>
      <c r="L35" s="45">
        <f t="shared" si="16"/>
      </c>
      <c r="M35" s="45">
        <f t="shared" si="16"/>
      </c>
      <c r="N35" s="45">
        <f t="shared" si="16"/>
      </c>
      <c r="O35" s="45">
        <f t="shared" si="16"/>
      </c>
      <c r="P35" s="45">
        <f t="shared" si="16"/>
        <v>43113</v>
      </c>
      <c r="Q35" s="45">
        <f t="shared" si="16"/>
        <v>43114</v>
      </c>
      <c r="R35" s="45">
        <f t="shared" si="16"/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  <v>43120</v>
      </c>
      <c r="X35" s="45">
        <f t="shared" si="16"/>
        <v>43121</v>
      </c>
      <c r="Y35" s="45">
        <f t="shared" si="16"/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  <v>43127</v>
      </c>
      <c r="AE35" s="45">
        <f t="shared" si="16"/>
        <v>43128</v>
      </c>
      <c r="AF35" s="45">
        <f t="shared" si="16"/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8</v>
      </c>
      <c r="AQ35" s="62"/>
      <c r="AR35" s="55"/>
    </row>
    <row r="36" spans="3:47" ht="13.5">
      <c r="C36" s="7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7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78"/>
      <c r="AJ37" s="79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2018</v>
      </c>
      <c r="B38" s="51">
        <v>2</v>
      </c>
      <c r="C38" s="76"/>
      <c r="D38" s="45">
        <f aca="true" t="shared" si="18" ref="D38:AF38">IF(WEEKDAY(DATE($A38,$B38,D37),2)&gt;=6,DATE($A38,$B38,D37),IF(ISERROR(MATCH(D37,$AM38:$AR38,0)),"","休"))</f>
      </c>
      <c r="E38" s="45">
        <f t="shared" si="18"/>
      </c>
      <c r="F38" s="45">
        <f t="shared" si="18"/>
        <v>43134</v>
      </c>
      <c r="G38" s="45">
        <f t="shared" si="18"/>
        <v>43135</v>
      </c>
      <c r="H38" s="45">
        <f t="shared" si="18"/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  <v>43141</v>
      </c>
      <c r="N38" s="45">
        <f t="shared" si="18"/>
        <v>43142</v>
      </c>
      <c r="O38" s="45" t="str">
        <f t="shared" si="18"/>
        <v>休</v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  <v>43148</v>
      </c>
      <c r="U38" s="45">
        <f t="shared" si="18"/>
        <v>43149</v>
      </c>
      <c r="V38" s="45">
        <f t="shared" si="18"/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</c>
      <c r="AA38" s="45">
        <f t="shared" si="18"/>
        <v>43155</v>
      </c>
      <c r="AB38" s="45">
        <f t="shared" si="18"/>
        <v>43156</v>
      </c>
      <c r="AC38" s="45">
        <f t="shared" si="18"/>
      </c>
      <c r="AD38" s="45">
        <f t="shared" si="18"/>
      </c>
      <c r="AE38" s="45">
        <f t="shared" si="18"/>
      </c>
      <c r="AF38" s="45">
        <f t="shared" si="18"/>
      </c>
      <c r="AG38" s="13"/>
      <c r="AH38" s="13"/>
      <c r="AJ38" s="10"/>
      <c r="AK38" s="7"/>
      <c r="AM38" s="54">
        <v>12</v>
      </c>
      <c r="AN38" s="62"/>
      <c r="AO38" s="53"/>
      <c r="AP38" s="62"/>
      <c r="AQ38" s="62"/>
      <c r="AR38" s="55"/>
    </row>
    <row r="39" spans="3:47" ht="13.5">
      <c r="C39" s="7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7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78"/>
      <c r="AJ40" s="79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2018</v>
      </c>
      <c r="B41" s="50">
        <v>3</v>
      </c>
      <c r="C41" s="7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  <v>43162</v>
      </c>
      <c r="G41" s="45">
        <f t="shared" si="20"/>
        <v>43163</v>
      </c>
      <c r="H41" s="45">
        <f t="shared" si="20"/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  <v>43169</v>
      </c>
      <c r="N41" s="45">
        <f t="shared" si="20"/>
        <v>43170</v>
      </c>
      <c r="O41" s="45">
        <f t="shared" si="20"/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  <v>43176</v>
      </c>
      <c r="U41" s="45">
        <f t="shared" si="20"/>
        <v>43177</v>
      </c>
      <c r="V41" s="45">
        <f t="shared" si="20"/>
      </c>
      <c r="W41" s="45">
        <f t="shared" si="20"/>
      </c>
      <c r="X41" s="45" t="str">
        <f t="shared" si="20"/>
        <v>休</v>
      </c>
      <c r="Y41" s="45">
        <f t="shared" si="20"/>
      </c>
      <c r="Z41" s="45">
        <f t="shared" si="20"/>
      </c>
      <c r="AA41" s="45">
        <f t="shared" si="20"/>
        <v>43183</v>
      </c>
      <c r="AB41" s="45">
        <f t="shared" si="20"/>
        <v>43184</v>
      </c>
      <c r="AC41" s="45">
        <f t="shared" si="20"/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  <v>43190</v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7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70</v>
      </c>
      <c r="AJ44" s="11" t="s">
        <v>2</v>
      </c>
    </row>
  </sheetData>
  <sheetProtection/>
  <mergeCells count="33"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  <mergeCell ref="C34:C36"/>
    <mergeCell ref="C37:C39"/>
    <mergeCell ref="C16:C18"/>
    <mergeCell ref="C19:C21"/>
    <mergeCell ref="C22:C24"/>
    <mergeCell ref="C25:C27"/>
    <mergeCell ref="AI28:AJ28"/>
    <mergeCell ref="C31:C33"/>
    <mergeCell ref="C7:C9"/>
    <mergeCell ref="C10:C12"/>
    <mergeCell ref="C13:C15"/>
    <mergeCell ref="AI19:AJ19"/>
    <mergeCell ref="AI16:AJ16"/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I1">
      <pane ySplit="7" topLeftCell="A26" activePane="bottomLeft" state="frozen"/>
      <selection pane="topLeft" activeCell="A1" sqref="A1"/>
      <selection pane="bottomLeft" activeCell="AE35" sqref="AE35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39</v>
      </c>
      <c r="S1" s="48">
        <v>29</v>
      </c>
      <c r="T1" s="47" t="s">
        <v>40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/>
    </row>
    <row r="3" spans="3:38" ht="13.5">
      <c r="C3" s="86" t="s">
        <v>16</v>
      </c>
      <c r="D3" s="87"/>
      <c r="E3" s="87"/>
      <c r="F3" s="87"/>
      <c r="G3" s="88"/>
      <c r="H3" s="86" t="s">
        <v>19</v>
      </c>
      <c r="I3" s="87"/>
      <c r="J3" s="87"/>
      <c r="K3" s="87"/>
      <c r="L3" s="87"/>
      <c r="M3" s="88"/>
      <c r="N3" s="102" t="s">
        <v>18</v>
      </c>
      <c r="O3" s="16" t="s">
        <v>17</v>
      </c>
      <c r="P3" s="29"/>
      <c r="Q3" s="68" t="s">
        <v>59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98" t="s">
        <v>15</v>
      </c>
      <c r="AJ3" s="99"/>
      <c r="AK3" s="83" t="s">
        <v>0</v>
      </c>
      <c r="AL3" s="40"/>
    </row>
    <row r="4" spans="3:41" ht="13.5">
      <c r="C4" s="105"/>
      <c r="D4" s="106"/>
      <c r="E4" s="106"/>
      <c r="F4" s="106"/>
      <c r="G4" s="107"/>
      <c r="H4" s="105"/>
      <c r="I4" s="106"/>
      <c r="J4" s="106"/>
      <c r="K4" s="106"/>
      <c r="L4" s="106"/>
      <c r="M4" s="107"/>
      <c r="N4" s="102"/>
      <c r="O4" s="15" t="s">
        <v>4</v>
      </c>
      <c r="Q4" s="38"/>
      <c r="R4" s="43" t="s">
        <v>22</v>
      </c>
      <c r="S4" s="49"/>
      <c r="T4" s="6" t="s">
        <v>2</v>
      </c>
      <c r="U4" s="114" t="s">
        <v>55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H4" s="31"/>
      <c r="AI4" s="100"/>
      <c r="AJ4" s="101"/>
      <c r="AK4" s="84"/>
      <c r="AL4" s="40"/>
      <c r="AM4" s="6" t="s">
        <v>28</v>
      </c>
      <c r="AN4" s="52">
        <v>2017</v>
      </c>
      <c r="AO4" s="6" t="s">
        <v>31</v>
      </c>
    </row>
    <row r="5" spans="1:38" s="4" customFormat="1" ht="14.25">
      <c r="A5" s="50"/>
      <c r="B5" s="50"/>
      <c r="C5" s="108"/>
      <c r="D5" s="109"/>
      <c r="E5" s="109"/>
      <c r="F5" s="109"/>
      <c r="G5" s="110"/>
      <c r="H5" s="108"/>
      <c r="I5" s="109"/>
      <c r="J5" s="109"/>
      <c r="K5" s="109"/>
      <c r="L5" s="109"/>
      <c r="M5" s="110"/>
      <c r="N5" s="102"/>
      <c r="P5" s="6"/>
      <c r="Q5" s="38"/>
      <c r="R5" s="43" t="s">
        <v>52</v>
      </c>
      <c r="S5" s="49"/>
      <c r="T5" s="6" t="s">
        <v>2</v>
      </c>
      <c r="U5" s="114" t="s">
        <v>55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H5" s="33"/>
      <c r="AI5" s="98" t="s">
        <v>1</v>
      </c>
      <c r="AJ5" s="99"/>
      <c r="AK5" s="84"/>
      <c r="AL5" s="40"/>
    </row>
    <row r="6" spans="1:39" s="4" customFormat="1" ht="14.25">
      <c r="A6" s="50"/>
      <c r="B6" s="50"/>
      <c r="C6" s="111"/>
      <c r="D6" s="112"/>
      <c r="E6" s="112"/>
      <c r="F6" s="112"/>
      <c r="G6" s="113"/>
      <c r="H6" s="111"/>
      <c r="I6" s="112"/>
      <c r="J6" s="112"/>
      <c r="K6" s="112"/>
      <c r="L6" s="112"/>
      <c r="M6" s="113"/>
      <c r="N6" s="102"/>
      <c r="O6" s="32"/>
      <c r="Q6" s="38"/>
      <c r="R6" s="43" t="s">
        <v>53</v>
      </c>
      <c r="S6" s="49"/>
      <c r="T6" s="6" t="s">
        <v>2</v>
      </c>
      <c r="U6" s="114" t="s">
        <v>55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8"/>
      <c r="AG6" s="28"/>
      <c r="AH6" s="34"/>
      <c r="AI6" s="100"/>
      <c r="AJ6" s="101"/>
      <c r="AK6" s="85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7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2017</v>
      </c>
      <c r="B8" s="51">
        <v>4</v>
      </c>
      <c r="C8" s="76"/>
      <c r="D8" s="45">
        <f aca="true" t="shared" si="0" ref="D8:AG8">IF(WEEKDAY(DATE($A8,$B8,D7),2)&gt;=6,DATE($A8,$B8,D7),IF(ISERROR(MATCH(D7,$AM8:$AR8,0)),"","休"))</f>
        <v>42826</v>
      </c>
      <c r="E8" s="45">
        <f t="shared" si="0"/>
        <v>42827</v>
      </c>
      <c r="F8" s="45">
        <f t="shared" si="0"/>
      </c>
      <c r="G8" s="45">
        <f t="shared" si="0"/>
      </c>
      <c r="H8" s="45">
        <f t="shared" si="0"/>
      </c>
      <c r="I8" s="45">
        <f t="shared" si="0"/>
      </c>
      <c r="J8" s="45">
        <f t="shared" si="0"/>
      </c>
      <c r="K8" s="45">
        <f t="shared" si="0"/>
        <v>42833</v>
      </c>
      <c r="L8" s="45">
        <f t="shared" si="0"/>
        <v>42834</v>
      </c>
      <c r="M8" s="45">
        <f t="shared" si="0"/>
      </c>
      <c r="N8" s="45">
        <f t="shared" si="0"/>
      </c>
      <c r="O8" s="45">
        <f t="shared" si="0"/>
      </c>
      <c r="P8" s="45">
        <f t="shared" si="0"/>
      </c>
      <c r="Q8" s="45">
        <f t="shared" si="0"/>
      </c>
      <c r="R8" s="45">
        <f t="shared" si="0"/>
        <v>42840</v>
      </c>
      <c r="S8" s="45">
        <f t="shared" si="0"/>
        <v>42841</v>
      </c>
      <c r="T8" s="45">
        <f t="shared" si="0"/>
      </c>
      <c r="U8" s="45">
        <f t="shared" si="0"/>
      </c>
      <c r="V8" s="45">
        <f t="shared" si="0"/>
      </c>
      <c r="W8" s="45">
        <f t="shared" si="0"/>
      </c>
      <c r="X8" s="45">
        <f t="shared" si="0"/>
      </c>
      <c r="Y8" s="45">
        <f t="shared" si="0"/>
        <v>42847</v>
      </c>
      <c r="Z8" s="45">
        <f t="shared" si="0"/>
        <v>42848</v>
      </c>
      <c r="AA8" s="45">
        <f t="shared" si="0"/>
      </c>
      <c r="AB8" s="45">
        <f t="shared" si="0"/>
      </c>
      <c r="AC8" s="45">
        <f t="shared" si="0"/>
      </c>
      <c r="AD8" s="45">
        <f t="shared" si="0"/>
      </c>
      <c r="AE8" s="45">
        <f t="shared" si="0"/>
      </c>
      <c r="AF8" s="45">
        <f t="shared" si="0"/>
        <v>42854</v>
      </c>
      <c r="AG8" s="45">
        <f t="shared" si="0"/>
        <v>42855</v>
      </c>
      <c r="AH8" s="44"/>
      <c r="AJ8" s="10"/>
      <c r="AK8" s="7"/>
      <c r="AM8" s="54"/>
      <c r="AN8" s="62"/>
      <c r="AO8" s="53"/>
      <c r="AP8" s="62"/>
      <c r="AQ8" s="62"/>
      <c r="AR8" s="55"/>
    </row>
    <row r="9" spans="3:47" ht="13.5">
      <c r="C9" s="77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7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2017</v>
      </c>
      <c r="B11" s="51">
        <v>5</v>
      </c>
      <c r="C11" s="76"/>
      <c r="D11" s="45">
        <f aca="true" t="shared" si="1" ref="D11:AH11">IF(WEEKDAY(DATE($A11,$B11,D10),2)&gt;=6,DATE($A11,$B11,D10),IF(ISERROR(MATCH(D10,$AM11:$AR11,0)),"","休"))</f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  <v>42861</v>
      </c>
      <c r="J11" s="45">
        <f t="shared" si="1"/>
        <v>42862</v>
      </c>
      <c r="K11" s="45">
        <f t="shared" si="1"/>
      </c>
      <c r="L11" s="45">
        <f t="shared" si="1"/>
      </c>
      <c r="M11" s="45">
        <f t="shared" si="1"/>
      </c>
      <c r="N11" s="45">
        <f t="shared" si="1"/>
      </c>
      <c r="O11" s="45">
        <f t="shared" si="1"/>
      </c>
      <c r="P11" s="45">
        <f t="shared" si="1"/>
        <v>42868</v>
      </c>
      <c r="Q11" s="45">
        <f t="shared" si="1"/>
        <v>42869</v>
      </c>
      <c r="R11" s="45">
        <f t="shared" si="1"/>
      </c>
      <c r="S11" s="45">
        <f t="shared" si="1"/>
      </c>
      <c r="T11" s="45">
        <f t="shared" si="1"/>
      </c>
      <c r="U11" s="45">
        <f t="shared" si="1"/>
      </c>
      <c r="V11" s="45">
        <f t="shared" si="1"/>
      </c>
      <c r="W11" s="45">
        <f t="shared" si="1"/>
        <v>42875</v>
      </c>
      <c r="X11" s="45">
        <f t="shared" si="1"/>
        <v>42876</v>
      </c>
      <c r="Y11" s="45">
        <f t="shared" si="1"/>
      </c>
      <c r="Z11" s="45">
        <f t="shared" si="1"/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  <v>42882</v>
      </c>
      <c r="AE11" s="45">
        <f t="shared" si="1"/>
        <v>42883</v>
      </c>
      <c r="AF11" s="45">
        <f t="shared" si="1"/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77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f>COUNTIF(D12:AH12,"B")</f>
        <v>0</v>
      </c>
      <c r="AU12" s="6">
        <f>COUNTIF(D12:AH12,"C")</f>
        <v>0</v>
      </c>
    </row>
    <row r="13" spans="1:44" s="20" customFormat="1" ht="10.5" customHeight="1">
      <c r="A13" s="50"/>
      <c r="B13" s="50"/>
      <c r="C13" s="7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2017</v>
      </c>
      <c r="B14" s="51">
        <v>6</v>
      </c>
      <c r="C14" s="7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  <v>42889</v>
      </c>
      <c r="G14" s="45">
        <f t="shared" si="2"/>
        <v>42890</v>
      </c>
      <c r="H14" s="45">
        <f t="shared" si="2"/>
      </c>
      <c r="I14" s="45">
        <f t="shared" si="2"/>
      </c>
      <c r="J14" s="45">
        <f t="shared" si="2"/>
      </c>
      <c r="K14" s="45">
        <f t="shared" si="2"/>
      </c>
      <c r="L14" s="45">
        <f t="shared" si="2"/>
      </c>
      <c r="M14" s="45">
        <f t="shared" si="2"/>
        <v>42896</v>
      </c>
      <c r="N14" s="45">
        <f t="shared" si="2"/>
        <v>42897</v>
      </c>
      <c r="O14" s="45">
        <f t="shared" si="2"/>
      </c>
      <c r="P14" s="45">
        <f t="shared" si="2"/>
      </c>
      <c r="Q14" s="45">
        <f t="shared" si="2"/>
      </c>
      <c r="R14" s="45">
        <f t="shared" si="2"/>
      </c>
      <c r="S14" s="45">
        <f t="shared" si="2"/>
      </c>
      <c r="T14" s="45">
        <f t="shared" si="2"/>
        <v>42903</v>
      </c>
      <c r="U14" s="45">
        <f t="shared" si="2"/>
        <v>42904</v>
      </c>
      <c r="V14" s="45">
        <f t="shared" si="2"/>
      </c>
      <c r="W14" s="45">
        <f t="shared" si="2"/>
      </c>
      <c r="X14" s="45">
        <f t="shared" si="2"/>
      </c>
      <c r="Y14" s="45">
        <f t="shared" si="2"/>
      </c>
      <c r="Z14" s="45">
        <f t="shared" si="2"/>
      </c>
      <c r="AA14" s="45">
        <f t="shared" si="2"/>
        <v>42910</v>
      </c>
      <c r="AB14" s="45">
        <f t="shared" si="2"/>
        <v>42911</v>
      </c>
      <c r="AC14" s="45">
        <f t="shared" si="2"/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7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78"/>
      <c r="AJ16" s="79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2017</v>
      </c>
      <c r="B17" s="50">
        <v>7</v>
      </c>
      <c r="C17" s="76"/>
      <c r="D17" s="45">
        <f aca="true" t="shared" si="4" ref="D17:AH17">IF(WEEKDAY(DATE($A17,$B17,D16),2)&gt;=6,DATE($A17,$B17,D16),IF(ISERROR(MATCH(D16,$AM17:$AR17,0)),"","休"))</f>
        <v>42917</v>
      </c>
      <c r="E17" s="45">
        <f t="shared" si="4"/>
        <v>42918</v>
      </c>
      <c r="F17" s="45">
        <f t="shared" si="4"/>
      </c>
      <c r="G17" s="45">
        <f t="shared" si="4"/>
      </c>
      <c r="H17" s="45">
        <f t="shared" si="4"/>
      </c>
      <c r="I17" s="45">
        <f t="shared" si="4"/>
      </c>
      <c r="J17" s="45">
        <f t="shared" si="4"/>
      </c>
      <c r="K17" s="45">
        <f t="shared" si="4"/>
        <v>42924</v>
      </c>
      <c r="L17" s="45">
        <f t="shared" si="4"/>
        <v>42925</v>
      </c>
      <c r="M17" s="45">
        <f t="shared" si="4"/>
      </c>
      <c r="N17" s="45">
        <f t="shared" si="4"/>
      </c>
      <c r="O17" s="45">
        <f t="shared" si="4"/>
      </c>
      <c r="P17" s="45">
        <f t="shared" si="4"/>
      </c>
      <c r="Q17" s="45">
        <f t="shared" si="4"/>
      </c>
      <c r="R17" s="45">
        <f t="shared" si="4"/>
        <v>42931</v>
      </c>
      <c r="S17" s="45">
        <f t="shared" si="4"/>
        <v>42932</v>
      </c>
      <c r="T17" s="45" t="str">
        <f t="shared" si="4"/>
        <v>休</v>
      </c>
      <c r="U17" s="45">
        <f t="shared" si="4"/>
      </c>
      <c r="V17" s="45">
        <f t="shared" si="4"/>
      </c>
      <c r="W17" s="45">
        <f t="shared" si="4"/>
      </c>
      <c r="X17" s="45">
        <f t="shared" si="4"/>
      </c>
      <c r="Y17" s="45">
        <f t="shared" si="4"/>
        <v>42938</v>
      </c>
      <c r="Z17" s="45">
        <f t="shared" si="4"/>
        <v>42939</v>
      </c>
      <c r="AA17" s="45">
        <f t="shared" si="4"/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  <v>42945</v>
      </c>
      <c r="AG17" s="45">
        <f t="shared" si="4"/>
        <v>42946</v>
      </c>
      <c r="AH17" s="45">
        <f t="shared" si="4"/>
      </c>
      <c r="AJ17" s="10"/>
      <c r="AK17" s="7"/>
      <c r="AM17" s="54">
        <v>17</v>
      </c>
      <c r="AN17" s="62"/>
      <c r="AO17" s="53"/>
      <c r="AP17" s="62"/>
      <c r="AQ17" s="62"/>
      <c r="AR17" s="55"/>
    </row>
    <row r="18" spans="3:47" ht="13.5">
      <c r="C18" s="7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7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78"/>
      <c r="AJ19" s="79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2017</v>
      </c>
      <c r="B20" s="50">
        <v>8</v>
      </c>
      <c r="C20" s="7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</c>
      <c r="H20" s="45">
        <f t="shared" si="6"/>
        <v>42952</v>
      </c>
      <c r="I20" s="45">
        <f t="shared" si="6"/>
        <v>42953</v>
      </c>
      <c r="J20" s="45">
        <f t="shared" si="6"/>
      </c>
      <c r="K20" s="45">
        <f t="shared" si="6"/>
      </c>
      <c r="L20" s="45">
        <f t="shared" si="6"/>
      </c>
      <c r="M20" s="45">
        <f t="shared" si="6"/>
      </c>
      <c r="N20" s="45" t="str">
        <f t="shared" si="6"/>
        <v>休</v>
      </c>
      <c r="O20" s="45">
        <f t="shared" si="6"/>
        <v>42959</v>
      </c>
      <c r="P20" s="45">
        <f t="shared" si="6"/>
        <v>42960</v>
      </c>
      <c r="Q20" s="45" t="str">
        <f t="shared" si="6"/>
        <v>休</v>
      </c>
      <c r="R20" s="45" t="str">
        <f t="shared" si="6"/>
        <v>休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  <v>42966</v>
      </c>
      <c r="W20" s="45">
        <f t="shared" si="6"/>
        <v>42967</v>
      </c>
      <c r="X20" s="45">
        <f t="shared" si="6"/>
      </c>
      <c r="Y20" s="45">
        <f t="shared" si="6"/>
      </c>
      <c r="Z20" s="45">
        <f t="shared" si="6"/>
      </c>
      <c r="AA20" s="45">
        <f t="shared" si="6"/>
      </c>
      <c r="AB20" s="45">
        <f t="shared" si="6"/>
      </c>
      <c r="AC20" s="45">
        <f t="shared" si="6"/>
        <v>42973</v>
      </c>
      <c r="AD20" s="45">
        <f t="shared" si="6"/>
        <v>42974</v>
      </c>
      <c r="AE20" s="45">
        <f t="shared" si="6"/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11</v>
      </c>
      <c r="AN20" s="62">
        <v>14</v>
      </c>
      <c r="AO20" s="53">
        <v>15</v>
      </c>
      <c r="AP20" s="62">
        <v>16</v>
      </c>
      <c r="AQ20" s="62"/>
      <c r="AR20" s="55"/>
    </row>
    <row r="21" spans="3:47" ht="13.5">
      <c r="C21" s="7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7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78"/>
      <c r="AJ22" s="79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2017</v>
      </c>
      <c r="B23" s="50">
        <v>9</v>
      </c>
      <c r="C23" s="76"/>
      <c r="D23" s="45">
        <f aca="true" t="shared" si="8" ref="D23:AG23">IF(WEEKDAY(DATE($A23,$B23,D22),2)&gt;=6,DATE($A23,$B23,D22),IF(ISERROR(MATCH(D22,$AM23:$AR23,0)),"","休"))</f>
      </c>
      <c r="E23" s="45">
        <f t="shared" si="8"/>
        <v>42980</v>
      </c>
      <c r="F23" s="45">
        <f t="shared" si="8"/>
        <v>42981</v>
      </c>
      <c r="G23" s="45">
        <f t="shared" si="8"/>
      </c>
      <c r="H23" s="45">
        <f t="shared" si="8"/>
      </c>
      <c r="I23" s="45">
        <f t="shared" si="8"/>
      </c>
      <c r="J23" s="45">
        <f t="shared" si="8"/>
      </c>
      <c r="K23" s="45">
        <f t="shared" si="8"/>
      </c>
      <c r="L23" s="45">
        <f t="shared" si="8"/>
        <v>42987</v>
      </c>
      <c r="M23" s="45">
        <f t="shared" si="8"/>
        <v>42988</v>
      </c>
      <c r="N23" s="45">
        <f t="shared" si="8"/>
      </c>
      <c r="O23" s="45">
        <f t="shared" si="8"/>
      </c>
      <c r="P23" s="45">
        <f t="shared" si="8"/>
      </c>
      <c r="Q23" s="45">
        <f t="shared" si="8"/>
      </c>
      <c r="R23" s="45">
        <f t="shared" si="8"/>
      </c>
      <c r="S23" s="45">
        <f t="shared" si="8"/>
        <v>42994</v>
      </c>
      <c r="T23" s="45">
        <f t="shared" si="8"/>
        <v>42995</v>
      </c>
      <c r="U23" s="45" t="str">
        <f t="shared" si="8"/>
        <v>休</v>
      </c>
      <c r="V23" s="45">
        <f t="shared" si="8"/>
      </c>
      <c r="W23" s="45">
        <f t="shared" si="8"/>
      </c>
      <c r="X23" s="45">
        <f t="shared" si="8"/>
      </c>
      <c r="Y23" s="45">
        <f t="shared" si="8"/>
      </c>
      <c r="Z23" s="45">
        <f t="shared" si="8"/>
        <v>43001</v>
      </c>
      <c r="AA23" s="45">
        <f t="shared" si="8"/>
        <v>43002</v>
      </c>
      <c r="AB23" s="45">
        <f t="shared" si="8"/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  <v>43008</v>
      </c>
      <c r="AH23" s="13"/>
      <c r="AJ23" s="10"/>
      <c r="AK23" s="7"/>
      <c r="AM23" s="54">
        <v>18</v>
      </c>
      <c r="AN23" s="62"/>
      <c r="AO23" s="53"/>
      <c r="AP23" s="62"/>
      <c r="AQ23" s="62"/>
      <c r="AR23" s="55"/>
    </row>
    <row r="24" spans="1:47" ht="13.5">
      <c r="A24" s="51"/>
      <c r="B24" s="51"/>
      <c r="C24" s="7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80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78"/>
      <c r="AJ25" s="79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2017</v>
      </c>
      <c r="B26" s="50">
        <v>10</v>
      </c>
      <c r="C26" s="81"/>
      <c r="D26" s="45">
        <f aca="true" t="shared" si="10" ref="D26:AH26">IF(WEEKDAY(DATE($A26,$B26,D25),2)&gt;=6,DATE($A26,$B26,D25),IF(ISERROR(MATCH(D25,$AM26:$AR26,0)),"","休"))</f>
        <v>43009</v>
      </c>
      <c r="E26" s="45">
        <f t="shared" si="10"/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  <v>43015</v>
      </c>
      <c r="K26" s="45">
        <f t="shared" si="10"/>
        <v>43016</v>
      </c>
      <c r="L26" s="45" t="str">
        <f t="shared" si="10"/>
        <v>休</v>
      </c>
      <c r="M26" s="45">
        <f t="shared" si="10"/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  <v>43022</v>
      </c>
      <c r="R26" s="45">
        <f t="shared" si="10"/>
        <v>43023</v>
      </c>
      <c r="S26" s="45">
        <f t="shared" si="10"/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  <v>43029</v>
      </c>
      <c r="Y26" s="45">
        <f t="shared" si="10"/>
        <v>43030</v>
      </c>
      <c r="Z26" s="45">
        <f t="shared" si="10"/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  <v>43036</v>
      </c>
      <c r="AF26" s="45">
        <f t="shared" si="10"/>
        <v>43037</v>
      </c>
      <c r="AG26" s="45">
        <f t="shared" si="10"/>
      </c>
      <c r="AH26" s="45">
        <f t="shared" si="10"/>
      </c>
      <c r="AJ26" s="10"/>
      <c r="AK26" s="7"/>
      <c r="AM26" s="54">
        <v>9</v>
      </c>
      <c r="AN26" s="62"/>
      <c r="AO26" s="53"/>
      <c r="AP26" s="62"/>
      <c r="AQ26" s="62"/>
      <c r="AR26" s="55"/>
    </row>
    <row r="27" spans="1:47" ht="13.5">
      <c r="A27" s="51"/>
      <c r="B27" s="51"/>
      <c r="C27" s="8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80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78"/>
      <c r="AJ28" s="79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2017</v>
      </c>
      <c r="B29" s="50">
        <v>11</v>
      </c>
      <c r="C29" s="81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  <v>43043</v>
      </c>
      <c r="H29" s="45">
        <f t="shared" si="12"/>
        <v>43044</v>
      </c>
      <c r="I29" s="45">
        <f t="shared" si="12"/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  <v>43050</v>
      </c>
      <c r="O29" s="45">
        <f t="shared" si="12"/>
        <v>43051</v>
      </c>
      <c r="P29" s="45">
        <f t="shared" si="12"/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  <v>43057</v>
      </c>
      <c r="V29" s="45">
        <f t="shared" si="12"/>
        <v>43058</v>
      </c>
      <c r="W29" s="45">
        <f t="shared" si="12"/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  <v>43064</v>
      </c>
      <c r="AC29" s="45">
        <f t="shared" si="12"/>
        <v>43065</v>
      </c>
      <c r="AD29" s="45">
        <f t="shared" si="12"/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8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80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78"/>
      <c r="AJ31" s="79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2017</v>
      </c>
      <c r="B32" s="51">
        <v>12</v>
      </c>
      <c r="C32" s="81"/>
      <c r="D32" s="45">
        <f aca="true" t="shared" si="14" ref="D32:AH32">IF(WEEKDAY(DATE($A32,$B32,D31),2)&gt;=6,DATE($A32,$B32,D31),IF(ISERROR(MATCH(D31,$AM32:$AR32,0)),"","休"))</f>
      </c>
      <c r="E32" s="45">
        <f t="shared" si="14"/>
        <v>43071</v>
      </c>
      <c r="F32" s="45">
        <f t="shared" si="14"/>
        <v>43072</v>
      </c>
      <c r="G32" s="45">
        <f t="shared" si="14"/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  <v>43078</v>
      </c>
      <c r="M32" s="45">
        <f t="shared" si="14"/>
        <v>43079</v>
      </c>
      <c r="N32" s="45">
        <f t="shared" si="14"/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  <v>43085</v>
      </c>
      <c r="T32" s="45">
        <f t="shared" si="14"/>
        <v>43086</v>
      </c>
      <c r="U32" s="45">
        <f t="shared" si="14"/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</c>
      <c r="Z32" s="45">
        <f t="shared" si="14"/>
        <v>43092</v>
      </c>
      <c r="AA32" s="45">
        <f t="shared" si="14"/>
        <v>43093</v>
      </c>
      <c r="AB32" s="45">
        <f t="shared" si="14"/>
      </c>
      <c r="AC32" s="45">
        <f t="shared" si="14"/>
      </c>
      <c r="AD32" s="45">
        <f t="shared" si="14"/>
      </c>
      <c r="AE32" s="45">
        <f t="shared" si="14"/>
      </c>
      <c r="AF32" s="45" t="str">
        <f t="shared" si="14"/>
        <v>休</v>
      </c>
      <c r="AG32" s="45">
        <f t="shared" si="14"/>
        <v>43099</v>
      </c>
      <c r="AH32" s="45">
        <f t="shared" si="14"/>
        <v>43100</v>
      </c>
      <c r="AJ32" s="10"/>
      <c r="AK32" s="7"/>
      <c r="AM32" s="54">
        <v>29</v>
      </c>
      <c r="AN32" s="62"/>
      <c r="AO32" s="53"/>
      <c r="AP32" s="62"/>
      <c r="AQ32" s="62"/>
      <c r="AR32" s="55"/>
    </row>
    <row r="33" spans="3:47" ht="13.5">
      <c r="C33" s="8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7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78"/>
      <c r="AJ34" s="79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2018</v>
      </c>
      <c r="B35" s="51">
        <v>1</v>
      </c>
      <c r="C35" s="76"/>
      <c r="D35" s="45" t="str">
        <f aca="true" t="shared" si="16" ref="D35:AH35">IF(WEEKDAY(DATE($A35,$B35,D34),2)&gt;=6,DATE($A35,$B35,D34),IF(ISERROR(MATCH(D34,$AM35:$AR35,0)),"","休"))</f>
        <v>休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  <v>43106</v>
      </c>
      <c r="J35" s="45">
        <f t="shared" si="16"/>
        <v>43107</v>
      </c>
      <c r="K35" s="45" t="str">
        <f t="shared" si="16"/>
        <v>休</v>
      </c>
      <c r="L35" s="45">
        <f t="shared" si="16"/>
      </c>
      <c r="M35" s="45">
        <f t="shared" si="16"/>
      </c>
      <c r="N35" s="45">
        <f t="shared" si="16"/>
      </c>
      <c r="O35" s="45">
        <f t="shared" si="16"/>
      </c>
      <c r="P35" s="45">
        <f t="shared" si="16"/>
        <v>43113</v>
      </c>
      <c r="Q35" s="45">
        <f t="shared" si="16"/>
        <v>43114</v>
      </c>
      <c r="R35" s="45">
        <f t="shared" si="16"/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  <v>43120</v>
      </c>
      <c r="X35" s="45">
        <f t="shared" si="16"/>
        <v>43121</v>
      </c>
      <c r="Y35" s="45">
        <f t="shared" si="16"/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  <v>43127</v>
      </c>
      <c r="AE35" s="45">
        <f t="shared" si="16"/>
        <v>43128</v>
      </c>
      <c r="AF35" s="45">
        <f t="shared" si="16"/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8</v>
      </c>
      <c r="AQ35" s="62"/>
      <c r="AR35" s="55"/>
    </row>
    <row r="36" spans="3:47" ht="13.5">
      <c r="C36" s="7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7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78"/>
      <c r="AJ37" s="79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2018</v>
      </c>
      <c r="B38" s="51">
        <v>2</v>
      </c>
      <c r="C38" s="76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  <v>43134</v>
      </c>
      <c r="G38" s="45">
        <f t="shared" si="18"/>
        <v>43135</v>
      </c>
      <c r="H38" s="45">
        <f t="shared" si="18"/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  <v>43141</v>
      </c>
      <c r="N38" s="45">
        <f t="shared" si="18"/>
        <v>43142</v>
      </c>
      <c r="O38" s="45" t="str">
        <f t="shared" si="18"/>
        <v>休</v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  <v>43148</v>
      </c>
      <c r="U38" s="45">
        <f t="shared" si="18"/>
        <v>43149</v>
      </c>
      <c r="V38" s="45">
        <f t="shared" si="18"/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</c>
      <c r="AA38" s="45">
        <f t="shared" si="18"/>
        <v>43155</v>
      </c>
      <c r="AB38" s="45">
        <f t="shared" si="18"/>
        <v>43156</v>
      </c>
      <c r="AC38" s="45">
        <f t="shared" si="18"/>
      </c>
      <c r="AD38" s="45">
        <f t="shared" si="18"/>
      </c>
      <c r="AE38" s="45">
        <f t="shared" si="18"/>
      </c>
      <c r="AF38" s="45"/>
      <c r="AG38" s="13"/>
      <c r="AH38" s="13"/>
      <c r="AJ38" s="10"/>
      <c r="AK38" s="7"/>
      <c r="AM38" s="54">
        <v>12</v>
      </c>
      <c r="AN38" s="62"/>
      <c r="AO38" s="53"/>
      <c r="AP38" s="62"/>
      <c r="AQ38" s="62"/>
      <c r="AR38" s="55"/>
    </row>
    <row r="39" spans="3:47" ht="13.5">
      <c r="C39" s="7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7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78"/>
      <c r="AJ40" s="79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2018</v>
      </c>
      <c r="B41" s="50">
        <v>3</v>
      </c>
      <c r="C41" s="7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  <v>43162</v>
      </c>
      <c r="G41" s="45">
        <f t="shared" si="20"/>
        <v>43163</v>
      </c>
      <c r="H41" s="45">
        <f t="shared" si="20"/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  <v>43169</v>
      </c>
      <c r="N41" s="45">
        <f t="shared" si="20"/>
        <v>43170</v>
      </c>
      <c r="O41" s="45">
        <f t="shared" si="20"/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  <v>43176</v>
      </c>
      <c r="U41" s="45">
        <f t="shared" si="20"/>
        <v>43177</v>
      </c>
      <c r="V41" s="45">
        <f t="shared" si="20"/>
      </c>
      <c r="W41" s="45">
        <f t="shared" si="20"/>
      </c>
      <c r="X41" s="45" t="str">
        <f t="shared" si="20"/>
        <v>休</v>
      </c>
      <c r="Y41" s="45">
        <f t="shared" si="20"/>
      </c>
      <c r="Z41" s="45">
        <f t="shared" si="20"/>
      </c>
      <c r="AA41" s="45">
        <f t="shared" si="20"/>
        <v>43183</v>
      </c>
      <c r="AB41" s="45">
        <f t="shared" si="20"/>
        <v>43184</v>
      </c>
      <c r="AC41" s="45">
        <f t="shared" si="20"/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  <v>43190</v>
      </c>
      <c r="AJ41" s="10"/>
      <c r="AK41" s="7"/>
      <c r="AM41" s="54">
        <v>21</v>
      </c>
      <c r="AN41" s="62"/>
      <c r="AO41" s="53"/>
      <c r="AP41" s="62"/>
      <c r="AQ41" s="62"/>
      <c r="AR41" s="55"/>
    </row>
    <row r="42" spans="3:47" ht="13.5">
      <c r="C42" s="7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54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  <mergeCell ref="C7:C9"/>
    <mergeCell ref="C10:C12"/>
    <mergeCell ref="C13:C15"/>
    <mergeCell ref="AI19:AJ19"/>
    <mergeCell ref="AI16:AJ16"/>
    <mergeCell ref="U6:AE6"/>
    <mergeCell ref="C37:C39"/>
    <mergeCell ref="C16:C18"/>
    <mergeCell ref="C19:C21"/>
    <mergeCell ref="C22:C24"/>
    <mergeCell ref="C25:C27"/>
    <mergeCell ref="C31:C33"/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国立大学法人鳥取大学</cp:lastModifiedBy>
  <cp:lastPrinted>2014-04-14T23:48:40Z</cp:lastPrinted>
  <dcterms:created xsi:type="dcterms:W3CDTF">1999-07-08T05:07:33Z</dcterms:created>
  <dcterms:modified xsi:type="dcterms:W3CDTF">2017-04-21T05:32:42Z</dcterms:modified>
  <cp:category/>
  <cp:version/>
  <cp:contentType/>
  <cp:contentStatus/>
</cp:coreProperties>
</file>