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R6年度用（記入例）" sheetId="1" r:id="rId1"/>
    <sheet name="R6年度用" sheetId="2" r:id="rId2"/>
  </sheets>
  <definedNames>
    <definedName name="_xlnm.Print_Area" localSheetId="1">'R6年度用'!$C$1:$AK$44</definedName>
    <definedName name="_xlnm.Print_Area" localSheetId="0">'R6年度用（記入例）'!$C$1:$AK$44</definedName>
  </definedNames>
  <calcPr fullCalcOnLoad="1"/>
</workbook>
</file>

<file path=xl/sharedStrings.xml><?xml version="1.0" encoding="utf-8"?>
<sst xmlns="http://schemas.openxmlformats.org/spreadsheetml/2006/main" count="137" uniqueCount="59">
  <si>
    <t>確認者印</t>
  </si>
  <si>
    <t>延時間数</t>
  </si>
  <si>
    <t>時間</t>
  </si>
  <si>
    <t>計</t>
  </si>
  <si>
    <t>勤務時間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</si>
  <si>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</si>
  <si>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</si>
  <si>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</si>
  <si>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</si>
  <si>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</si>
  <si>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</si>
  <si>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</si>
  <si>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</si>
  <si>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１１
月</t>
  </si>
  <si>
    <t>１２
月</t>
  </si>
  <si>
    <t>集計欄</t>
  </si>
  <si>
    <t>氏　　名</t>
  </si>
  <si>
    <t>雇用期間</t>
  </si>
  <si>
    <t>備考</t>
  </si>
  <si>
    <t>職　　名</t>
  </si>
  <si>
    <t>１０
月</t>
  </si>
  <si>
    <t>C</t>
  </si>
  <si>
    <t>A</t>
  </si>
  <si>
    <t>B</t>
  </si>
  <si>
    <t>鳥大　太郎</t>
  </si>
  <si>
    <t>※あらかじめ勤務時間及び勤務予定日を記入しすること。</t>
  </si>
  <si>
    <t>※確認者印は，授業担当教員が勤務実績を確認の上，押印して下さい。</t>
  </si>
  <si>
    <t>　学科・講座名　　　　　　　　　　　　　　　</t>
  </si>
  <si>
    <t>西暦</t>
  </si>
  <si>
    <t>月</t>
  </si>
  <si>
    <t>休日</t>
  </si>
  <si>
    <t>年度</t>
  </si>
  <si>
    <t>A</t>
  </si>
  <si>
    <t>Aの数</t>
  </si>
  <si>
    <t>Bの数</t>
  </si>
  <si>
    <t>Cの数</t>
  </si>
  <si>
    <t>B</t>
  </si>
  <si>
    <t>C</t>
  </si>
  <si>
    <t>　　</t>
  </si>
  <si>
    <t>年度　出勤簿</t>
  </si>
  <si>
    <t>４月</t>
  </si>
  <si>
    <t>①</t>
  </si>
  <si>
    <t>②</t>
  </si>
  <si>
    <t>③</t>
  </si>
  <si>
    <t>④</t>
  </si>
  <si>
    <t>⑤</t>
  </si>
  <si>
    <t>⑥</t>
  </si>
  <si>
    <t>　　</t>
  </si>
  <si>
    <t>年度　出勤簿</t>
  </si>
  <si>
    <t>　　１３時００分～１７時００分</t>
  </si>
  <si>
    <t>※あらかじめ勤務時間及び勤務予定日を記入すること。</t>
  </si>
  <si>
    <t>　　　    時     分～　     時     分</t>
  </si>
  <si>
    <t>　　　８時３０分～１７時１５分（休憩時間１２時～１３時）</t>
  </si>
  <si>
    <t>　　　９時３０分～１６時３０分（休憩時間１２時～１３時）</t>
  </si>
  <si>
    <t>令和</t>
  </si>
  <si>
    <t>令和</t>
  </si>
  <si>
    <t>令和 3 年   月   日～令和    年   月    日</t>
  </si>
  <si>
    <t>令和６年　６月　１日～令和６年　３月３１日</t>
  </si>
  <si>
    <t>リサーチアシスタント（特別）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</si>
</sst>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);[Red]\(0\)"/>
    <numFmt numFmtId="178" formatCode="0&quot;月&quot;"/>
    <numFmt numFmtId="179" formatCode="mmm\-yyyy"/>
    <numFmt numFmtId="180" formatCode="[$-411]ggge&quot;年&quot;m&quot;月&quot;d&quot;日&quot;;@"/>
    <numFmt numFmtId="181" formatCode="[$-F800]dddd\,\ mmmm\ dd\,\ yyyy"/>
    <numFmt numFmtId="182" formatCode="[$-411]ge\.m\.d;@"/>
    <numFmt numFmtId="183" formatCode="d"/>
    <numFmt numFmtId="184" formatCode="General&quot;時&quot;&quot;間&quot;"/>
    <numFmt numFmtId="185" formatCode="General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8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6" fontId="10" fillId="0" borderId="12" xfId="0" applyNumberFormat="1" applyFont="1" applyFill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47" fillId="0" borderId="12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10" fillId="33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="70" zoomScaleNormal="7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H7" sqref="H7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47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55</v>
      </c>
      <c r="S1" s="48">
        <v>6</v>
      </c>
      <c r="T1" s="47" t="s">
        <v>48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31:33" ht="18.75" customHeight="1">
      <c r="AE2" s="22"/>
      <c r="AF2" s="37"/>
      <c r="AG2" s="37" t="s">
        <v>27</v>
      </c>
    </row>
    <row r="3" spans="3:38" ht="13.5">
      <c r="C3" s="75" t="s">
        <v>16</v>
      </c>
      <c r="D3" s="76"/>
      <c r="E3" s="76"/>
      <c r="F3" s="76"/>
      <c r="G3" s="77"/>
      <c r="H3" s="75" t="s">
        <v>19</v>
      </c>
      <c r="I3" s="76"/>
      <c r="J3" s="76"/>
      <c r="K3" s="76"/>
      <c r="L3" s="76"/>
      <c r="M3" s="77"/>
      <c r="N3" s="91" t="s">
        <v>18</v>
      </c>
      <c r="O3" s="16" t="s">
        <v>17</v>
      </c>
      <c r="P3" s="29"/>
      <c r="Q3" s="92" t="s">
        <v>57</v>
      </c>
      <c r="R3" s="93"/>
      <c r="S3" s="93"/>
      <c r="T3" s="93"/>
      <c r="U3" s="93"/>
      <c r="V3" s="93"/>
      <c r="W3" s="93"/>
      <c r="X3" s="29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87" t="s">
        <v>15</v>
      </c>
      <c r="AJ3" s="88"/>
      <c r="AK3" s="72" t="s">
        <v>0</v>
      </c>
      <c r="AL3" s="40"/>
    </row>
    <row r="4" spans="3:41" ht="13.5">
      <c r="C4" s="78" t="s">
        <v>24</v>
      </c>
      <c r="D4" s="79"/>
      <c r="E4" s="79"/>
      <c r="F4" s="79"/>
      <c r="G4" s="80"/>
      <c r="H4" s="78" t="s">
        <v>58</v>
      </c>
      <c r="I4" s="79"/>
      <c r="J4" s="79"/>
      <c r="K4" s="79"/>
      <c r="L4" s="79"/>
      <c r="M4" s="80"/>
      <c r="N4" s="91"/>
      <c r="O4" s="15" t="s">
        <v>4</v>
      </c>
      <c r="Q4" s="38"/>
      <c r="R4" s="43" t="s">
        <v>22</v>
      </c>
      <c r="S4" s="65">
        <v>8</v>
      </c>
      <c r="T4" s="6" t="s">
        <v>2</v>
      </c>
      <c r="U4" s="94" t="s">
        <v>52</v>
      </c>
      <c r="V4" s="95"/>
      <c r="W4" s="95"/>
      <c r="X4" s="95"/>
      <c r="Y4" s="95"/>
      <c r="Z4" s="95"/>
      <c r="AA4" s="95"/>
      <c r="AB4" s="95"/>
      <c r="AC4" s="95"/>
      <c r="AD4" s="95"/>
      <c r="AE4" s="95"/>
      <c r="AH4" s="31"/>
      <c r="AI4" s="89"/>
      <c r="AJ4" s="90"/>
      <c r="AK4" s="73"/>
      <c r="AL4" s="40"/>
      <c r="AM4" s="6" t="s">
        <v>28</v>
      </c>
      <c r="AN4" s="52">
        <v>2024</v>
      </c>
      <c r="AO4" s="6" t="s">
        <v>31</v>
      </c>
    </row>
    <row r="5" spans="1:38" s="4" customFormat="1" ht="14.25">
      <c r="A5" s="50"/>
      <c r="B5" s="50"/>
      <c r="C5" s="81"/>
      <c r="D5" s="82"/>
      <c r="E5" s="82"/>
      <c r="F5" s="82"/>
      <c r="G5" s="83"/>
      <c r="H5" s="81"/>
      <c r="I5" s="82"/>
      <c r="J5" s="82"/>
      <c r="K5" s="82"/>
      <c r="L5" s="82"/>
      <c r="M5" s="83"/>
      <c r="N5" s="91"/>
      <c r="P5" s="6"/>
      <c r="Q5" s="38"/>
      <c r="R5" s="43" t="s">
        <v>23</v>
      </c>
      <c r="S5" s="65">
        <v>4</v>
      </c>
      <c r="T5" s="6" t="s">
        <v>2</v>
      </c>
      <c r="U5" s="94" t="s">
        <v>49</v>
      </c>
      <c r="V5" s="95"/>
      <c r="W5" s="95"/>
      <c r="X5" s="95"/>
      <c r="Y5" s="95"/>
      <c r="Z5" s="95"/>
      <c r="AA5" s="95"/>
      <c r="AB5" s="95"/>
      <c r="AC5" s="95"/>
      <c r="AD5" s="95"/>
      <c r="AE5" s="95"/>
      <c r="AH5" s="33"/>
      <c r="AI5" s="87" t="s">
        <v>1</v>
      </c>
      <c r="AJ5" s="88"/>
      <c r="AK5" s="73"/>
      <c r="AL5" s="40"/>
    </row>
    <row r="6" spans="1:39" s="4" customFormat="1" ht="14.25">
      <c r="A6" s="50"/>
      <c r="B6" s="50"/>
      <c r="C6" s="84"/>
      <c r="D6" s="85"/>
      <c r="E6" s="85"/>
      <c r="F6" s="85"/>
      <c r="G6" s="86"/>
      <c r="H6" s="84"/>
      <c r="I6" s="85"/>
      <c r="J6" s="85"/>
      <c r="K6" s="85"/>
      <c r="L6" s="85"/>
      <c r="M6" s="86"/>
      <c r="N6" s="91"/>
      <c r="O6" s="32"/>
      <c r="Q6" s="38"/>
      <c r="R6" s="43" t="s">
        <v>21</v>
      </c>
      <c r="S6" s="65">
        <v>6</v>
      </c>
      <c r="T6" s="6" t="s">
        <v>2</v>
      </c>
      <c r="U6" s="104" t="s">
        <v>53</v>
      </c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28"/>
      <c r="AG6" s="28"/>
      <c r="AH6" s="34"/>
      <c r="AI6" s="89"/>
      <c r="AJ6" s="90"/>
      <c r="AK6" s="74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96" t="s">
        <v>40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41</v>
      </c>
      <c r="AN7" s="19" t="s">
        <v>42</v>
      </c>
      <c r="AO7" s="18" t="s">
        <v>43</v>
      </c>
      <c r="AP7" s="19" t="s">
        <v>44</v>
      </c>
      <c r="AQ7" s="19" t="s">
        <v>45</v>
      </c>
      <c r="AR7" s="17" t="s">
        <v>46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2024</v>
      </c>
      <c r="B8" s="51">
        <v>4</v>
      </c>
      <c r="C8" s="97"/>
      <c r="D8" s="45">
        <f aca="true" t="shared" si="0" ref="D8:AG8">IF(WEEKDAY(DATE($A8,$B8,D7),2)&gt;=6,DATE($A8,$B8,D7),IF(ISERROR(MATCH(D7,$AM8:$AR8,0)),"","休"))</f>
      </c>
      <c r="E8" s="45">
        <f t="shared" si="0"/>
      </c>
      <c r="F8" s="45">
        <f t="shared" si="0"/>
      </c>
      <c r="G8" s="45">
        <f t="shared" si="0"/>
      </c>
      <c r="H8" s="45">
        <f t="shared" si="0"/>
      </c>
      <c r="I8" s="45">
        <f t="shared" si="0"/>
        <v>45388</v>
      </c>
      <c r="J8" s="45">
        <f t="shared" si="0"/>
        <v>45389</v>
      </c>
      <c r="K8" s="45">
        <f t="shared" si="0"/>
      </c>
      <c r="L8" s="45">
        <f t="shared" si="0"/>
      </c>
      <c r="M8" s="45">
        <f t="shared" si="0"/>
      </c>
      <c r="N8" s="45">
        <f t="shared" si="0"/>
      </c>
      <c r="O8" s="45">
        <f t="shared" si="0"/>
      </c>
      <c r="P8" s="45">
        <f t="shared" si="0"/>
        <v>45395</v>
      </c>
      <c r="Q8" s="45">
        <f t="shared" si="0"/>
        <v>45396</v>
      </c>
      <c r="R8" s="45">
        <f t="shared" si="0"/>
      </c>
      <c r="S8" s="45">
        <f t="shared" si="0"/>
      </c>
      <c r="T8" s="45">
        <f t="shared" si="0"/>
      </c>
      <c r="U8" s="45">
        <f t="shared" si="0"/>
      </c>
      <c r="V8" s="45">
        <f t="shared" si="0"/>
      </c>
      <c r="W8" s="45">
        <f t="shared" si="0"/>
        <v>45402</v>
      </c>
      <c r="X8" s="45">
        <f t="shared" si="0"/>
        <v>45403</v>
      </c>
      <c r="Y8" s="45">
        <f t="shared" si="0"/>
      </c>
      <c r="Z8" s="45">
        <f t="shared" si="0"/>
      </c>
      <c r="AA8" s="45">
        <f t="shared" si="0"/>
      </c>
      <c r="AB8" s="45">
        <f t="shared" si="0"/>
      </c>
      <c r="AC8" s="45">
        <f t="shared" si="0"/>
      </c>
      <c r="AD8" s="45">
        <f t="shared" si="0"/>
        <v>45409</v>
      </c>
      <c r="AE8" s="45">
        <f t="shared" si="0"/>
        <v>45410</v>
      </c>
      <c r="AF8" s="45" t="str">
        <f t="shared" si="0"/>
        <v>休</v>
      </c>
      <c r="AG8" s="45">
        <f t="shared" si="0"/>
      </c>
      <c r="AH8" s="44"/>
      <c r="AJ8" s="10"/>
      <c r="AK8" s="7"/>
      <c r="AM8" s="54">
        <v>29</v>
      </c>
      <c r="AN8" s="62"/>
      <c r="AO8" s="53"/>
      <c r="AP8" s="62"/>
      <c r="AQ8" s="62"/>
      <c r="AR8" s="55"/>
    </row>
    <row r="9" spans="3:47" ht="13.5">
      <c r="C9" s="98"/>
      <c r="D9" s="67"/>
      <c r="E9" s="66"/>
      <c r="F9" s="41"/>
      <c r="G9" s="41"/>
      <c r="H9" s="41"/>
      <c r="I9" s="41"/>
      <c r="J9" s="66"/>
      <c r="K9" s="66"/>
      <c r="L9" s="66"/>
      <c r="M9" s="66"/>
      <c r="N9" s="41"/>
      <c r="O9" s="41"/>
      <c r="P9" s="41"/>
      <c r="Q9" s="66"/>
      <c r="R9" s="66"/>
      <c r="S9" s="66"/>
      <c r="T9" s="41"/>
      <c r="U9" s="41"/>
      <c r="V9" s="41"/>
      <c r="W9" s="41"/>
      <c r="X9" s="66"/>
      <c r="Y9" s="66"/>
      <c r="Z9" s="66"/>
      <c r="AA9" s="66"/>
      <c r="AB9" s="66"/>
      <c r="AC9" s="41"/>
      <c r="AD9" s="41"/>
      <c r="AE9" s="66"/>
      <c r="AF9" s="41"/>
      <c r="AG9" s="66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96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2024</v>
      </c>
      <c r="B11" s="51">
        <v>5</v>
      </c>
      <c r="C11" s="97"/>
      <c r="D11" s="45">
        <f aca="true" t="shared" si="1" ref="D11:AH11">IF(WEEKDAY(DATE($A11,$B11,D10),2)&gt;=6,DATE($A11,$B11,D10),IF(ISERROR(MATCH(D10,$AM11:$AR11,0)),"","休"))</f>
      </c>
      <c r="E11" s="45">
        <f t="shared" si="1"/>
      </c>
      <c r="F11" s="45" t="str">
        <f t="shared" si="1"/>
        <v>休</v>
      </c>
      <c r="G11" s="45">
        <f t="shared" si="1"/>
        <v>45416</v>
      </c>
      <c r="H11" s="45">
        <f t="shared" si="1"/>
        <v>45417</v>
      </c>
      <c r="I11" s="45" t="str">
        <f t="shared" si="1"/>
        <v>休</v>
      </c>
      <c r="J11" s="45">
        <f t="shared" si="1"/>
      </c>
      <c r="K11" s="45">
        <f t="shared" si="1"/>
      </c>
      <c r="L11" s="45">
        <f t="shared" si="1"/>
      </c>
      <c r="M11" s="45">
        <f t="shared" si="1"/>
      </c>
      <c r="N11" s="45">
        <f t="shared" si="1"/>
        <v>45423</v>
      </c>
      <c r="O11" s="45">
        <f t="shared" si="1"/>
        <v>45424</v>
      </c>
      <c r="P11" s="45">
        <f t="shared" si="1"/>
      </c>
      <c r="Q11" s="45">
        <f t="shared" si="1"/>
      </c>
      <c r="R11" s="45">
        <f t="shared" si="1"/>
      </c>
      <c r="S11" s="45">
        <f t="shared" si="1"/>
      </c>
      <c r="T11" s="45">
        <f t="shared" si="1"/>
      </c>
      <c r="U11" s="45">
        <f t="shared" si="1"/>
        <v>45430</v>
      </c>
      <c r="V11" s="45">
        <f t="shared" si="1"/>
        <v>45431</v>
      </c>
      <c r="W11" s="45">
        <f t="shared" si="1"/>
      </c>
      <c r="X11" s="45">
        <f t="shared" si="1"/>
      </c>
      <c r="Y11" s="45">
        <f t="shared" si="1"/>
      </c>
      <c r="Z11" s="45">
        <f t="shared" si="1"/>
      </c>
      <c r="AA11" s="45">
        <f t="shared" si="1"/>
      </c>
      <c r="AB11" s="45">
        <f t="shared" si="1"/>
        <v>45437</v>
      </c>
      <c r="AC11" s="45">
        <f t="shared" si="1"/>
        <v>45438</v>
      </c>
      <c r="AD11" s="45">
        <f t="shared" si="1"/>
      </c>
      <c r="AE11" s="45">
        <f t="shared" si="1"/>
      </c>
      <c r="AF11" s="45">
        <f t="shared" si="1"/>
      </c>
      <c r="AG11" s="45">
        <f t="shared" si="1"/>
      </c>
      <c r="AH11" s="45">
        <f t="shared" si="1"/>
      </c>
      <c r="AJ11" s="10"/>
      <c r="AK11" s="7"/>
      <c r="AM11" s="54">
        <v>3</v>
      </c>
      <c r="AN11" s="62">
        <v>4</v>
      </c>
      <c r="AO11" s="53">
        <v>5</v>
      </c>
      <c r="AP11" s="62">
        <v>6</v>
      </c>
      <c r="AQ11" s="62"/>
      <c r="AR11" s="55"/>
    </row>
    <row r="12" spans="3:47" ht="13.5">
      <c r="C12" s="98"/>
      <c r="D12" s="69"/>
      <c r="E12" s="70"/>
      <c r="F12" s="70"/>
      <c r="G12" s="70"/>
      <c r="H12" s="70"/>
      <c r="I12" s="70"/>
      <c r="J12" s="70"/>
      <c r="K12" s="70"/>
      <c r="L12" s="70" t="s">
        <v>36</v>
      </c>
      <c r="M12" s="70" t="s">
        <v>32</v>
      </c>
      <c r="N12" s="70"/>
      <c r="O12" s="70"/>
      <c r="P12" s="70"/>
      <c r="Q12" s="70"/>
      <c r="R12" s="70"/>
      <c r="S12" s="70" t="s">
        <v>37</v>
      </c>
      <c r="T12" s="70" t="s">
        <v>32</v>
      </c>
      <c r="U12" s="70"/>
      <c r="V12" s="70"/>
      <c r="W12" s="70"/>
      <c r="X12" s="70"/>
      <c r="Y12" s="70"/>
      <c r="Z12" s="70" t="s">
        <v>37</v>
      </c>
      <c r="AA12" s="70" t="s">
        <v>32</v>
      </c>
      <c r="AB12" s="70"/>
      <c r="AC12" s="70"/>
      <c r="AD12" s="70"/>
      <c r="AE12" s="70"/>
      <c r="AF12" s="70"/>
      <c r="AG12" s="23" t="s">
        <v>37</v>
      </c>
      <c r="AH12" s="23" t="s">
        <v>32</v>
      </c>
      <c r="AI12" s="9">
        <f>SUM(AS12*$S$4+AT12*$S$5+AU12*$S$6)</f>
        <v>54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4</v>
      </c>
      <c r="AT12" s="6">
        <f>COUNTIF(D12:AH12,"B")</f>
        <v>1</v>
      </c>
      <c r="AU12" s="6">
        <f>COUNTIF(D12:AH12,"C")</f>
        <v>3</v>
      </c>
    </row>
    <row r="13" spans="1:44" s="20" customFormat="1" ht="10.5" customHeight="1">
      <c r="A13" s="50"/>
      <c r="B13" s="50"/>
      <c r="C13" s="96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2024</v>
      </c>
      <c r="B14" s="51">
        <v>6</v>
      </c>
      <c r="C14" s="97"/>
      <c r="D14" s="45">
        <f aca="true" t="shared" si="2" ref="D14:AG14">IF(WEEKDAY(DATE($A14,$B14,D13),2)&gt;=6,DATE($A14,$B14,D13),IF(ISERROR(MATCH(D13,$AM14:$AR14,0)),"","休"))</f>
        <v>45444</v>
      </c>
      <c r="E14" s="45">
        <f t="shared" si="2"/>
        <v>45445</v>
      </c>
      <c r="F14" s="45">
        <f t="shared" si="2"/>
      </c>
      <c r="G14" s="45">
        <f t="shared" si="2"/>
      </c>
      <c r="H14" s="45">
        <f t="shared" si="2"/>
      </c>
      <c r="I14" s="45">
        <f t="shared" si="2"/>
      </c>
      <c r="J14" s="45">
        <f t="shared" si="2"/>
      </c>
      <c r="K14" s="45">
        <f t="shared" si="2"/>
        <v>45451</v>
      </c>
      <c r="L14" s="45">
        <f t="shared" si="2"/>
        <v>45452</v>
      </c>
      <c r="M14" s="45">
        <f t="shared" si="2"/>
      </c>
      <c r="N14" s="45">
        <f t="shared" si="2"/>
      </c>
      <c r="O14" s="45">
        <f t="shared" si="2"/>
      </c>
      <c r="P14" s="45">
        <f t="shared" si="2"/>
      </c>
      <c r="Q14" s="45">
        <f t="shared" si="2"/>
      </c>
      <c r="R14" s="45">
        <f t="shared" si="2"/>
        <v>45458</v>
      </c>
      <c r="S14" s="45">
        <f t="shared" si="2"/>
        <v>45459</v>
      </c>
      <c r="T14" s="45">
        <f t="shared" si="2"/>
      </c>
      <c r="U14" s="45">
        <f t="shared" si="2"/>
      </c>
      <c r="V14" s="45">
        <f t="shared" si="2"/>
      </c>
      <c r="W14" s="45">
        <f t="shared" si="2"/>
      </c>
      <c r="X14" s="45">
        <f t="shared" si="2"/>
      </c>
      <c r="Y14" s="45">
        <f t="shared" si="2"/>
        <v>45465</v>
      </c>
      <c r="Z14" s="45">
        <f t="shared" si="2"/>
        <v>45466</v>
      </c>
      <c r="AA14" s="45">
        <f t="shared" si="2"/>
      </c>
      <c r="AB14" s="45">
        <f t="shared" si="2"/>
      </c>
      <c r="AC14" s="45">
        <f t="shared" si="2"/>
      </c>
      <c r="AD14" s="45">
        <f t="shared" si="2"/>
      </c>
      <c r="AE14" s="45">
        <f t="shared" si="2"/>
      </c>
      <c r="AF14" s="45">
        <f t="shared" si="2"/>
        <v>45472</v>
      </c>
      <c r="AG14" s="45">
        <f t="shared" si="2"/>
        <v>45473</v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9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96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102"/>
      <c r="AJ16" s="103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2024</v>
      </c>
      <c r="B17" s="50">
        <v>7</v>
      </c>
      <c r="C17" s="97"/>
      <c r="D17" s="45">
        <f aca="true" t="shared" si="4" ref="D17:AH17">IF(WEEKDAY(DATE($A17,$B17,D16),2)&gt;=6,DATE($A17,$B17,D16),IF(ISERROR(MATCH(D16,$AM17:$AR17,0)),"","休"))</f>
      </c>
      <c r="E17" s="45">
        <f t="shared" si="4"/>
      </c>
      <c r="F17" s="45">
        <f t="shared" si="4"/>
      </c>
      <c r="G17" s="45">
        <f t="shared" si="4"/>
      </c>
      <c r="H17" s="45">
        <f t="shared" si="4"/>
      </c>
      <c r="I17" s="45">
        <f t="shared" si="4"/>
        <v>45479</v>
      </c>
      <c r="J17" s="45">
        <f t="shared" si="4"/>
        <v>45480</v>
      </c>
      <c r="K17" s="45">
        <f t="shared" si="4"/>
      </c>
      <c r="L17" s="45">
        <f t="shared" si="4"/>
      </c>
      <c r="M17" s="45">
        <f t="shared" si="4"/>
      </c>
      <c r="N17" s="45">
        <f t="shared" si="4"/>
      </c>
      <c r="O17" s="45">
        <f t="shared" si="4"/>
      </c>
      <c r="P17" s="45">
        <f t="shared" si="4"/>
        <v>45486</v>
      </c>
      <c r="Q17" s="45">
        <f t="shared" si="4"/>
        <v>45487</v>
      </c>
      <c r="R17" s="45" t="str">
        <f t="shared" si="4"/>
        <v>休</v>
      </c>
      <c r="S17" s="45">
        <f t="shared" si="4"/>
      </c>
      <c r="T17" s="45">
        <f t="shared" si="4"/>
      </c>
      <c r="U17" s="45">
        <f t="shared" si="4"/>
      </c>
      <c r="V17" s="45">
        <f t="shared" si="4"/>
      </c>
      <c r="W17" s="45">
        <f t="shared" si="4"/>
        <v>45493</v>
      </c>
      <c r="X17" s="45">
        <f t="shared" si="4"/>
        <v>45494</v>
      </c>
      <c r="Y17" s="45">
        <f t="shared" si="4"/>
      </c>
      <c r="Z17" s="45">
        <f t="shared" si="4"/>
      </c>
      <c r="AA17" s="45">
        <f t="shared" si="4"/>
      </c>
      <c r="AB17" s="45">
        <f t="shared" si="4"/>
      </c>
      <c r="AC17" s="45">
        <f t="shared" si="4"/>
      </c>
      <c r="AD17" s="45">
        <f t="shared" si="4"/>
        <v>45500</v>
      </c>
      <c r="AE17" s="45">
        <f t="shared" si="4"/>
        <v>45501</v>
      </c>
      <c r="AF17" s="45">
        <f t="shared" si="4"/>
      </c>
      <c r="AG17" s="45">
        <f t="shared" si="4"/>
      </c>
      <c r="AH17" s="45">
        <f t="shared" si="4"/>
      </c>
      <c r="AJ17" s="10"/>
      <c r="AK17" s="7"/>
      <c r="AM17" s="54">
        <v>15</v>
      </c>
      <c r="AN17" s="62"/>
      <c r="AO17" s="53"/>
      <c r="AP17" s="62"/>
      <c r="AQ17" s="62"/>
      <c r="AR17" s="55"/>
    </row>
    <row r="18" spans="3:47" ht="13.5">
      <c r="C18" s="9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96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102"/>
      <c r="AJ19" s="103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2024</v>
      </c>
      <c r="B20" s="50">
        <v>8</v>
      </c>
      <c r="C20" s="97"/>
      <c r="D20" s="45">
        <f aca="true" t="shared" si="6" ref="D20:AH20">IF(WEEKDAY(DATE($A20,$B20,D19),2)&gt;=6,DATE($A20,$B20,D19),IF(ISERROR(MATCH(D19,$AM20:$AR20,0)),"","休"))</f>
      </c>
      <c r="E20" s="45">
        <f t="shared" si="6"/>
      </c>
      <c r="F20" s="45">
        <f t="shared" si="6"/>
        <v>45507</v>
      </c>
      <c r="G20" s="45">
        <f t="shared" si="6"/>
        <v>45508</v>
      </c>
      <c r="H20" s="45">
        <f t="shared" si="6"/>
      </c>
      <c r="I20" s="45">
        <f t="shared" si="6"/>
      </c>
      <c r="J20" s="45">
        <f t="shared" si="6"/>
      </c>
      <c r="K20" s="45">
        <f t="shared" si="6"/>
      </c>
      <c r="L20" s="45">
        <f t="shared" si="6"/>
      </c>
      <c r="M20" s="45">
        <f t="shared" si="6"/>
        <v>45514</v>
      </c>
      <c r="N20" s="45">
        <f t="shared" si="6"/>
        <v>45515</v>
      </c>
      <c r="O20" s="45" t="str">
        <f t="shared" si="6"/>
        <v>休</v>
      </c>
      <c r="P20" s="45" t="str">
        <f t="shared" si="6"/>
        <v>休</v>
      </c>
      <c r="Q20" s="45" t="str">
        <f t="shared" si="6"/>
        <v>休</v>
      </c>
      <c r="R20" s="45" t="str">
        <f t="shared" si="6"/>
        <v>休</v>
      </c>
      <c r="S20" s="45">
        <f t="shared" si="6"/>
      </c>
      <c r="T20" s="45">
        <f t="shared" si="6"/>
        <v>45521</v>
      </c>
      <c r="U20" s="45">
        <f t="shared" si="6"/>
        <v>45522</v>
      </c>
      <c r="V20" s="45">
        <f t="shared" si="6"/>
      </c>
      <c r="W20" s="45">
        <f t="shared" si="6"/>
      </c>
      <c r="X20" s="45">
        <f t="shared" si="6"/>
      </c>
      <c r="Y20" s="45">
        <f t="shared" si="6"/>
      </c>
      <c r="Z20" s="45">
        <f t="shared" si="6"/>
      </c>
      <c r="AA20" s="45">
        <f t="shared" si="6"/>
        <v>45528</v>
      </c>
      <c r="AB20" s="45">
        <f t="shared" si="6"/>
        <v>45529</v>
      </c>
      <c r="AC20" s="45">
        <f t="shared" si="6"/>
      </c>
      <c r="AD20" s="45">
        <f t="shared" si="6"/>
      </c>
      <c r="AE20" s="45">
        <f>IF(WEEKDAY(DATE($A20,$B20,AE19),2)&gt;=6,DATE($A20,$B20,AE19),IF(ISERROR(MATCH(AE19,$AM20:$AR20,0)),"","休"))</f>
      </c>
      <c r="AF20" s="45">
        <f t="shared" si="6"/>
      </c>
      <c r="AG20" s="45">
        <f t="shared" si="6"/>
      </c>
      <c r="AH20" s="45">
        <f t="shared" si="6"/>
        <v>45535</v>
      </c>
      <c r="AJ20" s="10"/>
      <c r="AK20" s="7"/>
      <c r="AM20" s="62">
        <v>12</v>
      </c>
      <c r="AN20" s="53">
        <v>13</v>
      </c>
      <c r="AO20" s="62">
        <v>14</v>
      </c>
      <c r="AP20" s="62">
        <v>15</v>
      </c>
      <c r="AQ20" s="55"/>
      <c r="AR20" s="55"/>
    </row>
    <row r="21" spans="3:47" ht="13.5">
      <c r="C21" s="9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96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102"/>
      <c r="AJ22" s="103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2024</v>
      </c>
      <c r="B23" s="50">
        <v>9</v>
      </c>
      <c r="C23" s="97"/>
      <c r="D23" s="45">
        <f aca="true" t="shared" si="8" ref="D23:AG23">IF(WEEKDAY(DATE($A23,$B23,D22),2)&gt;=6,DATE($A23,$B23,D22),IF(ISERROR(MATCH(D22,$AM23:$AR23,0)),"","休"))</f>
        <v>45536</v>
      </c>
      <c r="E23" s="45">
        <f t="shared" si="8"/>
      </c>
      <c r="F23" s="45">
        <f t="shared" si="8"/>
      </c>
      <c r="G23" s="45">
        <f t="shared" si="8"/>
      </c>
      <c r="H23" s="45">
        <f t="shared" si="8"/>
      </c>
      <c r="I23" s="45">
        <f t="shared" si="8"/>
      </c>
      <c r="J23" s="45">
        <f t="shared" si="8"/>
        <v>45542</v>
      </c>
      <c r="K23" s="45">
        <f t="shared" si="8"/>
        <v>45543</v>
      </c>
      <c r="L23" s="45">
        <f t="shared" si="8"/>
      </c>
      <c r="M23" s="45">
        <f t="shared" si="8"/>
      </c>
      <c r="N23" s="45">
        <f t="shared" si="8"/>
      </c>
      <c r="O23" s="45">
        <f t="shared" si="8"/>
      </c>
      <c r="P23" s="45">
        <f t="shared" si="8"/>
      </c>
      <c r="Q23" s="45">
        <f t="shared" si="8"/>
        <v>45549</v>
      </c>
      <c r="R23" s="45">
        <f t="shared" si="8"/>
        <v>45550</v>
      </c>
      <c r="S23" s="45" t="str">
        <f t="shared" si="8"/>
        <v>休</v>
      </c>
      <c r="T23" s="45">
        <f t="shared" si="8"/>
      </c>
      <c r="U23" s="45">
        <f t="shared" si="8"/>
      </c>
      <c r="V23" s="45">
        <f t="shared" si="8"/>
      </c>
      <c r="W23" s="45">
        <f t="shared" si="8"/>
      </c>
      <c r="X23" s="45">
        <f t="shared" si="8"/>
        <v>45556</v>
      </c>
      <c r="Y23" s="45">
        <f t="shared" si="8"/>
        <v>45557</v>
      </c>
      <c r="Z23" s="45" t="str">
        <f t="shared" si="8"/>
        <v>休</v>
      </c>
      <c r="AA23" s="45">
        <f t="shared" si="8"/>
      </c>
      <c r="AB23" s="45">
        <f t="shared" si="8"/>
      </c>
      <c r="AC23" s="45">
        <f t="shared" si="8"/>
      </c>
      <c r="AD23" s="45">
        <f t="shared" si="8"/>
      </c>
      <c r="AE23" s="45">
        <f t="shared" si="8"/>
        <v>45563</v>
      </c>
      <c r="AF23" s="45">
        <f t="shared" si="8"/>
        <v>45564</v>
      </c>
      <c r="AG23" s="45">
        <f t="shared" si="8"/>
      </c>
      <c r="AH23" s="13"/>
      <c r="AJ23" s="10"/>
      <c r="AK23" s="7"/>
      <c r="AM23" s="54">
        <v>16</v>
      </c>
      <c r="AN23" s="62">
        <v>23</v>
      </c>
      <c r="AO23" s="53"/>
      <c r="AP23" s="62"/>
      <c r="AQ23" s="62"/>
      <c r="AR23" s="55"/>
    </row>
    <row r="24" spans="1:47" ht="13.5">
      <c r="A24" s="51"/>
      <c r="B24" s="51"/>
      <c r="C24" s="9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99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102"/>
      <c r="AJ25" s="103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2024</v>
      </c>
      <c r="B26" s="50">
        <v>10</v>
      </c>
      <c r="C26" s="100"/>
      <c r="D26" s="45">
        <f aca="true" t="shared" si="10" ref="D26:AH26">IF(WEEKDAY(DATE($A26,$B26,D25),2)&gt;=6,DATE($A26,$B26,D25),IF(ISERROR(MATCH(D25,$AM26:$AR26,0)),"","休"))</f>
      </c>
      <c r="E26" s="45">
        <f t="shared" si="10"/>
      </c>
      <c r="F26" s="45">
        <f t="shared" si="10"/>
      </c>
      <c r="G26" s="45">
        <f t="shared" si="10"/>
      </c>
      <c r="H26" s="45">
        <f t="shared" si="10"/>
        <v>45570</v>
      </c>
      <c r="I26" s="45">
        <f t="shared" si="10"/>
        <v>45571</v>
      </c>
      <c r="J26" s="45">
        <f t="shared" si="10"/>
      </c>
      <c r="K26" s="45">
        <f t="shared" si="10"/>
      </c>
      <c r="L26" s="45">
        <f t="shared" si="10"/>
      </c>
      <c r="M26" s="45">
        <f t="shared" si="10"/>
      </c>
      <c r="N26" s="45">
        <f t="shared" si="10"/>
      </c>
      <c r="O26" s="45">
        <f t="shared" si="10"/>
        <v>45577</v>
      </c>
      <c r="P26" s="45">
        <f t="shared" si="10"/>
        <v>45578</v>
      </c>
      <c r="Q26" s="45" t="str">
        <f t="shared" si="10"/>
        <v>休</v>
      </c>
      <c r="R26" s="45">
        <f t="shared" si="10"/>
      </c>
      <c r="S26" s="45">
        <f t="shared" si="10"/>
      </c>
      <c r="T26" s="45">
        <f t="shared" si="10"/>
      </c>
      <c r="U26" s="45">
        <f t="shared" si="10"/>
      </c>
      <c r="V26" s="45">
        <f t="shared" si="10"/>
        <v>45584</v>
      </c>
      <c r="W26" s="45">
        <f t="shared" si="10"/>
        <v>45585</v>
      </c>
      <c r="X26" s="45">
        <f t="shared" si="10"/>
      </c>
      <c r="Y26" s="45">
        <f t="shared" si="10"/>
      </c>
      <c r="Z26" s="45">
        <f t="shared" si="10"/>
      </c>
      <c r="AA26" s="45">
        <f t="shared" si="10"/>
      </c>
      <c r="AB26" s="45">
        <f t="shared" si="10"/>
      </c>
      <c r="AC26" s="45">
        <f t="shared" si="10"/>
        <v>45591</v>
      </c>
      <c r="AD26" s="45">
        <f t="shared" si="10"/>
        <v>45592</v>
      </c>
      <c r="AE26" s="45">
        <f t="shared" si="10"/>
      </c>
      <c r="AF26" s="45">
        <f t="shared" si="10"/>
      </c>
      <c r="AG26" s="45">
        <f t="shared" si="10"/>
      </c>
      <c r="AH26" s="45">
        <f t="shared" si="10"/>
      </c>
      <c r="AJ26" s="10"/>
      <c r="AK26" s="7"/>
      <c r="AM26" s="54">
        <v>14</v>
      </c>
      <c r="AN26" s="62"/>
      <c r="AO26" s="53"/>
      <c r="AP26" s="62"/>
      <c r="AQ26" s="62"/>
      <c r="AR26" s="55"/>
    </row>
    <row r="27" spans="1:47" ht="13.5">
      <c r="A27" s="51"/>
      <c r="B27" s="51"/>
      <c r="C27" s="10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99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102"/>
      <c r="AJ28" s="103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2024</v>
      </c>
      <c r="B29" s="50">
        <v>11</v>
      </c>
      <c r="C29" s="100"/>
      <c r="D29" s="45">
        <f aca="true" t="shared" si="12" ref="D29:AG29">IF(WEEKDAY(DATE($A29,$B29,D28),2)&gt;=6,DATE($A29,$B29,D28),IF(ISERROR(MATCH(D28,$AM29:$AR29,0)),"","休"))</f>
      </c>
      <c r="E29" s="45">
        <f t="shared" si="12"/>
        <v>45598</v>
      </c>
      <c r="F29" s="45">
        <f t="shared" si="12"/>
        <v>45599</v>
      </c>
      <c r="G29" s="45" t="str">
        <f t="shared" si="12"/>
        <v>休</v>
      </c>
      <c r="H29" s="45">
        <f t="shared" si="12"/>
      </c>
      <c r="I29" s="45">
        <f t="shared" si="12"/>
      </c>
      <c r="J29" s="45">
        <f t="shared" si="12"/>
      </c>
      <c r="K29" s="45">
        <f t="shared" si="12"/>
      </c>
      <c r="L29" s="45">
        <f t="shared" si="12"/>
        <v>45605</v>
      </c>
      <c r="M29" s="45">
        <f t="shared" si="12"/>
        <v>45606</v>
      </c>
      <c r="N29" s="45">
        <f t="shared" si="12"/>
      </c>
      <c r="O29" s="45">
        <f t="shared" si="12"/>
      </c>
      <c r="P29" s="45">
        <f t="shared" si="12"/>
      </c>
      <c r="Q29" s="45">
        <f t="shared" si="12"/>
      </c>
      <c r="R29" s="45">
        <f t="shared" si="12"/>
      </c>
      <c r="S29" s="45">
        <f t="shared" si="12"/>
        <v>45612</v>
      </c>
      <c r="T29" s="45">
        <f t="shared" si="12"/>
        <v>45613</v>
      </c>
      <c r="U29" s="45">
        <f t="shared" si="12"/>
      </c>
      <c r="V29" s="45">
        <f t="shared" si="12"/>
      </c>
      <c r="W29" s="45">
        <f t="shared" si="12"/>
      </c>
      <c r="X29" s="45">
        <f t="shared" si="12"/>
      </c>
      <c r="Y29" s="45">
        <f t="shared" si="12"/>
      </c>
      <c r="Z29" s="45">
        <f t="shared" si="12"/>
        <v>45619</v>
      </c>
      <c r="AA29" s="45">
        <f t="shared" si="12"/>
        <v>45620</v>
      </c>
      <c r="AB29" s="45">
        <f t="shared" si="12"/>
      </c>
      <c r="AC29" s="45">
        <f t="shared" si="12"/>
      </c>
      <c r="AD29" s="45">
        <f t="shared" si="12"/>
      </c>
      <c r="AE29" s="45">
        <f t="shared" si="12"/>
      </c>
      <c r="AF29" s="45">
        <f t="shared" si="12"/>
      </c>
      <c r="AG29" s="45">
        <f t="shared" si="12"/>
        <v>45626</v>
      </c>
      <c r="AH29" s="13"/>
      <c r="AJ29" s="10"/>
      <c r="AK29" s="7"/>
      <c r="AM29" s="54">
        <v>4</v>
      </c>
      <c r="AN29" s="62"/>
      <c r="AO29" s="53"/>
      <c r="AP29" s="62"/>
      <c r="AQ29" s="62"/>
      <c r="AR29" s="55"/>
    </row>
    <row r="30" spans="1:47" ht="13.5">
      <c r="A30" s="51"/>
      <c r="B30" s="51"/>
      <c r="C30" s="10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99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102"/>
      <c r="AJ31" s="103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2024</v>
      </c>
      <c r="B32" s="51">
        <v>12</v>
      </c>
      <c r="C32" s="100"/>
      <c r="D32" s="45">
        <f aca="true" t="shared" si="14" ref="D32:AH32">IF(WEEKDAY(DATE($A32,$B32,D31),2)&gt;=6,DATE($A32,$B32,D31),IF(ISERROR(MATCH(D31,$AM32:$AR32,0)),"","休"))</f>
        <v>45627</v>
      </c>
      <c r="E32" s="45">
        <f t="shared" si="14"/>
      </c>
      <c r="F32" s="45">
        <f t="shared" si="14"/>
      </c>
      <c r="G32" s="45">
        <f t="shared" si="14"/>
      </c>
      <c r="H32" s="45">
        <f t="shared" si="14"/>
      </c>
      <c r="I32" s="45">
        <f t="shared" si="14"/>
      </c>
      <c r="J32" s="45">
        <f t="shared" si="14"/>
        <v>45633</v>
      </c>
      <c r="K32" s="45">
        <f t="shared" si="14"/>
        <v>45634</v>
      </c>
      <c r="L32" s="45">
        <f t="shared" si="14"/>
      </c>
      <c r="M32" s="45">
        <f t="shared" si="14"/>
      </c>
      <c r="N32" s="45">
        <f t="shared" si="14"/>
      </c>
      <c r="O32" s="45">
        <f t="shared" si="14"/>
      </c>
      <c r="P32" s="45">
        <f t="shared" si="14"/>
      </c>
      <c r="Q32" s="45">
        <f t="shared" si="14"/>
        <v>45640</v>
      </c>
      <c r="R32" s="45">
        <f t="shared" si="14"/>
        <v>45641</v>
      </c>
      <c r="S32" s="45">
        <f t="shared" si="14"/>
      </c>
      <c r="T32" s="45">
        <f t="shared" si="14"/>
      </c>
      <c r="U32" s="45">
        <f t="shared" si="14"/>
      </c>
      <c r="V32" s="45">
        <f t="shared" si="14"/>
      </c>
      <c r="W32" s="45">
        <f t="shared" si="14"/>
      </c>
      <c r="X32" s="45">
        <f t="shared" si="14"/>
        <v>45647</v>
      </c>
      <c r="Y32" s="45">
        <f t="shared" si="14"/>
        <v>45648</v>
      </c>
      <c r="Z32" s="45">
        <f t="shared" si="14"/>
      </c>
      <c r="AA32" s="45">
        <f t="shared" si="14"/>
      </c>
      <c r="AB32" s="45">
        <f t="shared" si="14"/>
      </c>
      <c r="AC32" s="45">
        <f t="shared" si="14"/>
      </c>
      <c r="AD32" s="45">
        <f t="shared" si="14"/>
      </c>
      <c r="AE32" s="45">
        <f t="shared" si="14"/>
        <v>45654</v>
      </c>
      <c r="AF32" s="45">
        <f t="shared" si="14"/>
        <v>45655</v>
      </c>
      <c r="AG32" s="45" t="str">
        <f t="shared" si="14"/>
        <v>休</v>
      </c>
      <c r="AH32" s="45" t="str">
        <f t="shared" si="14"/>
        <v>休</v>
      </c>
      <c r="AJ32" s="10"/>
      <c r="AK32" s="7"/>
      <c r="AM32" s="54">
        <v>30</v>
      </c>
      <c r="AN32" s="62">
        <v>31</v>
      </c>
      <c r="AO32" s="53"/>
      <c r="AP32" s="62"/>
      <c r="AQ32" s="62"/>
      <c r="AR32" s="55"/>
    </row>
    <row r="33" spans="3:47" ht="13.5">
      <c r="C33" s="10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96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102"/>
      <c r="AJ34" s="103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2025</v>
      </c>
      <c r="B35" s="51">
        <v>1</v>
      </c>
      <c r="C35" s="97"/>
      <c r="D35" s="45" t="str">
        <f aca="true" t="shared" si="16" ref="D35:AH35">IF(WEEKDAY(DATE($A35,$B35,D34),2)&gt;=6,DATE($A35,$B35,D34),IF(ISERROR(MATCH(D34,$AM35:$AR35,0)),"","休"))</f>
        <v>休</v>
      </c>
      <c r="E35" s="45" t="str">
        <f t="shared" si="16"/>
        <v>休</v>
      </c>
      <c r="F35" s="45" t="str">
        <f t="shared" si="16"/>
        <v>休</v>
      </c>
      <c r="G35" s="45">
        <f t="shared" si="16"/>
        <v>45661</v>
      </c>
      <c r="H35" s="45">
        <f t="shared" si="16"/>
        <v>45662</v>
      </c>
      <c r="I35" s="45">
        <f t="shared" si="16"/>
      </c>
      <c r="J35" s="45">
        <f t="shared" si="16"/>
      </c>
      <c r="K35" s="45">
        <f t="shared" si="16"/>
      </c>
      <c r="L35" s="45">
        <f t="shared" si="16"/>
      </c>
      <c r="M35" s="45">
        <f t="shared" si="16"/>
      </c>
      <c r="N35" s="45">
        <f t="shared" si="16"/>
        <v>45668</v>
      </c>
      <c r="O35" s="45">
        <f t="shared" si="16"/>
        <v>45669</v>
      </c>
      <c r="P35" s="45" t="str">
        <f t="shared" si="16"/>
        <v>休</v>
      </c>
      <c r="Q35" s="45">
        <f t="shared" si="16"/>
      </c>
      <c r="R35" s="45">
        <f t="shared" si="16"/>
      </c>
      <c r="S35" s="45">
        <f t="shared" si="16"/>
      </c>
      <c r="T35" s="45">
        <f t="shared" si="16"/>
      </c>
      <c r="U35" s="45">
        <f t="shared" si="16"/>
        <v>45675</v>
      </c>
      <c r="V35" s="45">
        <f t="shared" si="16"/>
        <v>45676</v>
      </c>
      <c r="W35" s="45">
        <f t="shared" si="16"/>
      </c>
      <c r="X35" s="45">
        <f t="shared" si="16"/>
      </c>
      <c r="Y35" s="45">
        <f t="shared" si="16"/>
      </c>
      <c r="Z35" s="45">
        <f t="shared" si="16"/>
      </c>
      <c r="AA35" s="45">
        <f t="shared" si="16"/>
      </c>
      <c r="AB35" s="45">
        <f t="shared" si="16"/>
        <v>45682</v>
      </c>
      <c r="AC35" s="45">
        <f t="shared" si="16"/>
        <v>45683</v>
      </c>
      <c r="AD35" s="45">
        <f t="shared" si="16"/>
      </c>
      <c r="AE35" s="45">
        <f t="shared" si="16"/>
      </c>
      <c r="AF35" s="45">
        <f t="shared" si="16"/>
      </c>
      <c r="AG35" s="45">
        <f t="shared" si="16"/>
      </c>
      <c r="AH35" s="45">
        <f t="shared" si="16"/>
      </c>
      <c r="AJ35" s="10"/>
      <c r="AK35" s="7"/>
      <c r="AM35" s="54">
        <v>1</v>
      </c>
      <c r="AN35" s="62">
        <v>2</v>
      </c>
      <c r="AO35" s="53">
        <v>3</v>
      </c>
      <c r="AP35" s="62">
        <v>13</v>
      </c>
      <c r="AQ35" s="62"/>
      <c r="AR35" s="55"/>
    </row>
    <row r="36" spans="3:47" ht="13.5">
      <c r="C36" s="9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96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/>
      <c r="AG37" s="18"/>
      <c r="AH37" s="19"/>
      <c r="AI37" s="102"/>
      <c r="AJ37" s="103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2025</v>
      </c>
      <c r="B38" s="51">
        <v>2</v>
      </c>
      <c r="C38" s="97"/>
      <c r="D38" s="45">
        <f aca="true" t="shared" si="18" ref="D38:AE38">IF(WEEKDAY(DATE($A38,$B38,D37),2)&gt;=6,DATE($A38,$B38,D37),IF(ISERROR(MATCH(D37,$AM38:$AR38,0)),"","休"))</f>
        <v>45689</v>
      </c>
      <c r="E38" s="45">
        <f t="shared" si="18"/>
        <v>45690</v>
      </c>
      <c r="F38" s="45">
        <f t="shared" si="18"/>
      </c>
      <c r="G38" s="45">
        <f t="shared" si="18"/>
      </c>
      <c r="H38" s="45">
        <f t="shared" si="18"/>
      </c>
      <c r="I38" s="45">
        <f t="shared" si="18"/>
      </c>
      <c r="J38" s="45">
        <f t="shared" si="18"/>
      </c>
      <c r="K38" s="45">
        <f t="shared" si="18"/>
        <v>45696</v>
      </c>
      <c r="L38" s="45">
        <f t="shared" si="18"/>
        <v>45697</v>
      </c>
      <c r="M38" s="45">
        <f t="shared" si="18"/>
      </c>
      <c r="N38" s="45" t="str">
        <f t="shared" si="18"/>
        <v>休</v>
      </c>
      <c r="O38" s="45">
        <f t="shared" si="18"/>
      </c>
      <c r="P38" s="45">
        <f t="shared" si="18"/>
      </c>
      <c r="Q38" s="45">
        <f t="shared" si="18"/>
      </c>
      <c r="R38" s="45">
        <f t="shared" si="18"/>
        <v>45703</v>
      </c>
      <c r="S38" s="45">
        <f t="shared" si="18"/>
        <v>45704</v>
      </c>
      <c r="T38" s="45">
        <f t="shared" si="18"/>
      </c>
      <c r="U38" s="45">
        <f t="shared" si="18"/>
      </c>
      <c r="V38" s="45">
        <f t="shared" si="18"/>
      </c>
      <c r="W38" s="45">
        <f t="shared" si="18"/>
      </c>
      <c r="X38" s="45">
        <f t="shared" si="18"/>
      </c>
      <c r="Y38" s="45">
        <f t="shared" si="18"/>
        <v>45710</v>
      </c>
      <c r="Z38" s="45">
        <f t="shared" si="18"/>
        <v>45711</v>
      </c>
      <c r="AA38" s="45" t="str">
        <f t="shared" si="18"/>
        <v>休</v>
      </c>
      <c r="AB38" s="45">
        <f t="shared" si="18"/>
      </c>
      <c r="AC38" s="45">
        <f t="shared" si="18"/>
      </c>
      <c r="AD38" s="45">
        <f t="shared" si="18"/>
      </c>
      <c r="AE38" s="45">
        <f t="shared" si="18"/>
      </c>
      <c r="AF38" s="45"/>
      <c r="AG38" s="13"/>
      <c r="AH38" s="13"/>
      <c r="AJ38" s="10"/>
      <c r="AK38" s="7"/>
      <c r="AM38" s="54">
        <v>11</v>
      </c>
      <c r="AN38" s="62">
        <v>24</v>
      </c>
      <c r="AO38" s="53"/>
      <c r="AP38" s="62"/>
      <c r="AQ38" s="62"/>
      <c r="AR38" s="55"/>
    </row>
    <row r="39" spans="3:47" ht="13.5">
      <c r="C39" s="98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96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102"/>
      <c r="AJ40" s="103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2025</v>
      </c>
      <c r="B41" s="50">
        <v>3</v>
      </c>
      <c r="C41" s="97"/>
      <c r="D41" s="45">
        <f aca="true" t="shared" si="20" ref="D41:AH41">IF(WEEKDAY(DATE($A41,$B41,D40),2)&gt;=6,DATE($A41,$B41,D40),IF(ISERROR(MATCH(D40,$AM41:$AR41,0)),"","休"))</f>
        <v>45717</v>
      </c>
      <c r="E41" s="45">
        <f t="shared" si="20"/>
        <v>45718</v>
      </c>
      <c r="F41" s="45">
        <f t="shared" si="20"/>
      </c>
      <c r="G41" s="45">
        <f t="shared" si="20"/>
      </c>
      <c r="H41" s="45">
        <f t="shared" si="20"/>
      </c>
      <c r="I41" s="45">
        <f t="shared" si="20"/>
      </c>
      <c r="J41" s="45">
        <f t="shared" si="20"/>
      </c>
      <c r="K41" s="45">
        <f t="shared" si="20"/>
        <v>45724</v>
      </c>
      <c r="L41" s="45">
        <f t="shared" si="20"/>
        <v>45725</v>
      </c>
      <c r="M41" s="45">
        <f t="shared" si="20"/>
      </c>
      <c r="N41" s="45">
        <f t="shared" si="20"/>
      </c>
      <c r="O41" s="45">
        <f t="shared" si="20"/>
      </c>
      <c r="P41" s="45">
        <f t="shared" si="20"/>
      </c>
      <c r="Q41" s="45">
        <f t="shared" si="20"/>
      </c>
      <c r="R41" s="45">
        <f t="shared" si="20"/>
        <v>45731</v>
      </c>
      <c r="S41" s="45">
        <f t="shared" si="20"/>
        <v>45732</v>
      </c>
      <c r="T41" s="45">
        <f t="shared" si="20"/>
      </c>
      <c r="U41" s="45">
        <f t="shared" si="20"/>
      </c>
      <c r="V41" s="45">
        <f t="shared" si="20"/>
      </c>
      <c r="W41" s="45" t="str">
        <f t="shared" si="20"/>
        <v>休</v>
      </c>
      <c r="X41" s="45">
        <f t="shared" si="20"/>
      </c>
      <c r="Y41" s="45">
        <f t="shared" si="20"/>
        <v>45738</v>
      </c>
      <c r="Z41" s="45">
        <f t="shared" si="20"/>
        <v>45739</v>
      </c>
      <c r="AA41" s="45">
        <f t="shared" si="20"/>
      </c>
      <c r="AB41" s="45">
        <f t="shared" si="20"/>
      </c>
      <c r="AC41" s="45">
        <f t="shared" si="20"/>
      </c>
      <c r="AD41" s="45">
        <f t="shared" si="20"/>
      </c>
      <c r="AE41" s="45">
        <f t="shared" si="20"/>
      </c>
      <c r="AF41" s="45">
        <f t="shared" si="20"/>
        <v>45745</v>
      </c>
      <c r="AG41" s="45">
        <f t="shared" si="20"/>
        <v>45746</v>
      </c>
      <c r="AH41" s="45">
        <f t="shared" si="20"/>
      </c>
      <c r="AJ41" s="10"/>
      <c r="AK41" s="7"/>
      <c r="AM41" s="54">
        <v>20</v>
      </c>
      <c r="AN41" s="62"/>
      <c r="AO41" s="53"/>
      <c r="AP41" s="62"/>
      <c r="AQ41" s="62"/>
      <c r="AR41" s="55"/>
    </row>
    <row r="42" spans="3:47" ht="13.5">
      <c r="C42" s="98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25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54</v>
      </c>
      <c r="AJ44" s="11" t="s">
        <v>2</v>
      </c>
    </row>
  </sheetData>
  <sheetProtection/>
  <mergeCells count="33">
    <mergeCell ref="U5:AE5"/>
    <mergeCell ref="U6:AE6"/>
    <mergeCell ref="C40:C42"/>
    <mergeCell ref="AI40:AJ40"/>
    <mergeCell ref="AI22:AJ22"/>
    <mergeCell ref="AI25:AJ25"/>
    <mergeCell ref="AI37:AJ37"/>
    <mergeCell ref="C28:C30"/>
    <mergeCell ref="AI31:AJ31"/>
    <mergeCell ref="AI34:AJ34"/>
    <mergeCell ref="AI28:AJ28"/>
    <mergeCell ref="C31:C33"/>
    <mergeCell ref="C7:C9"/>
    <mergeCell ref="C10:C12"/>
    <mergeCell ref="C13:C15"/>
    <mergeCell ref="AI19:AJ19"/>
    <mergeCell ref="AI16:AJ16"/>
    <mergeCell ref="C34:C36"/>
    <mergeCell ref="C37:C39"/>
    <mergeCell ref="C16:C18"/>
    <mergeCell ref="C19:C21"/>
    <mergeCell ref="C22:C24"/>
    <mergeCell ref="C25:C27"/>
    <mergeCell ref="AK3:AK6"/>
    <mergeCell ref="C3:G3"/>
    <mergeCell ref="H3:M3"/>
    <mergeCell ref="C4:G6"/>
    <mergeCell ref="H4:M6"/>
    <mergeCell ref="AI5:AJ6"/>
    <mergeCell ref="AI3:AJ4"/>
    <mergeCell ref="N3:N6"/>
    <mergeCell ref="Q3:W3"/>
    <mergeCell ref="U4:AE4"/>
  </mergeCells>
  <dataValidations count="3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S4:S6"/>
  </dataValidations>
  <printOptions horizontalCentered="1" verticalCentered="1"/>
  <pageMargins left="0.7874015748031497" right="0.5905511811023623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zoomScale="85" zoomScaleNormal="85" zoomScaleSheetLayoutView="100" zoomScalePageLayoutView="0" workbookViewId="0" topLeftCell="A1">
      <pane ySplit="7" topLeftCell="A25" activePane="bottomLeft" state="frozen"/>
      <selection pane="topLeft" activeCell="A1" sqref="A1"/>
      <selection pane="bottomLeft" activeCell="AM8" sqref="AM8:AR41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38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54</v>
      </c>
      <c r="S1" s="48">
        <v>6</v>
      </c>
      <c r="T1" s="47" t="s">
        <v>39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8:33" ht="18.75" customHeight="1">
      <c r="R2" s="71"/>
      <c r="AE2" s="22"/>
      <c r="AF2" s="37"/>
      <c r="AG2" s="37"/>
    </row>
    <row r="3" spans="3:38" ht="13.5">
      <c r="C3" s="75" t="s">
        <v>16</v>
      </c>
      <c r="D3" s="76"/>
      <c r="E3" s="76"/>
      <c r="F3" s="76"/>
      <c r="G3" s="77"/>
      <c r="H3" s="75" t="s">
        <v>19</v>
      </c>
      <c r="I3" s="76"/>
      <c r="J3" s="76"/>
      <c r="K3" s="76"/>
      <c r="L3" s="76"/>
      <c r="M3" s="77"/>
      <c r="N3" s="91" t="s">
        <v>18</v>
      </c>
      <c r="O3" s="16" t="s">
        <v>17</v>
      </c>
      <c r="P3" s="29"/>
      <c r="Q3" s="68" t="s">
        <v>56</v>
      </c>
      <c r="R3" s="68"/>
      <c r="S3" s="68"/>
      <c r="T3" s="68"/>
      <c r="U3" s="68"/>
      <c r="V3" s="68"/>
      <c r="W3" s="68"/>
      <c r="X3" s="68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87" t="s">
        <v>15</v>
      </c>
      <c r="AJ3" s="88"/>
      <c r="AK3" s="72" t="s">
        <v>0</v>
      </c>
      <c r="AL3" s="40"/>
    </row>
    <row r="4" spans="3:41" ht="13.5">
      <c r="C4" s="108"/>
      <c r="D4" s="109"/>
      <c r="E4" s="109"/>
      <c r="F4" s="109"/>
      <c r="G4" s="110"/>
      <c r="H4" s="108"/>
      <c r="I4" s="109"/>
      <c r="J4" s="109"/>
      <c r="K4" s="109"/>
      <c r="L4" s="109"/>
      <c r="M4" s="110"/>
      <c r="N4" s="91"/>
      <c r="O4" s="15" t="s">
        <v>4</v>
      </c>
      <c r="Q4" s="38"/>
      <c r="R4" s="43" t="s">
        <v>22</v>
      </c>
      <c r="S4" s="49"/>
      <c r="T4" s="6" t="s">
        <v>2</v>
      </c>
      <c r="U4" s="106" t="s">
        <v>51</v>
      </c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H4" s="31"/>
      <c r="AI4" s="89"/>
      <c r="AJ4" s="90"/>
      <c r="AK4" s="73"/>
      <c r="AL4" s="40"/>
      <c r="AM4" s="6" t="s">
        <v>28</v>
      </c>
      <c r="AN4" s="52">
        <v>2024</v>
      </c>
      <c r="AO4" s="6" t="s">
        <v>31</v>
      </c>
    </row>
    <row r="5" spans="1:38" s="4" customFormat="1" ht="14.25">
      <c r="A5" s="50"/>
      <c r="B5" s="50"/>
      <c r="C5" s="111"/>
      <c r="D5" s="112"/>
      <c r="E5" s="112"/>
      <c r="F5" s="112"/>
      <c r="G5" s="113"/>
      <c r="H5" s="111"/>
      <c r="I5" s="112"/>
      <c r="J5" s="112"/>
      <c r="K5" s="112"/>
      <c r="L5" s="112"/>
      <c r="M5" s="113"/>
      <c r="N5" s="91"/>
      <c r="P5" s="6"/>
      <c r="Q5" s="38"/>
      <c r="R5" s="43" t="s">
        <v>23</v>
      </c>
      <c r="S5" s="49"/>
      <c r="T5" s="6" t="s">
        <v>2</v>
      </c>
      <c r="U5" s="106" t="s">
        <v>51</v>
      </c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H5" s="33"/>
      <c r="AI5" s="87" t="s">
        <v>1</v>
      </c>
      <c r="AJ5" s="88"/>
      <c r="AK5" s="73"/>
      <c r="AL5" s="40"/>
    </row>
    <row r="6" spans="1:39" s="4" customFormat="1" ht="14.25">
      <c r="A6" s="50"/>
      <c r="B6" s="50"/>
      <c r="C6" s="114"/>
      <c r="D6" s="115"/>
      <c r="E6" s="115"/>
      <c r="F6" s="115"/>
      <c r="G6" s="116"/>
      <c r="H6" s="114"/>
      <c r="I6" s="115"/>
      <c r="J6" s="115"/>
      <c r="K6" s="115"/>
      <c r="L6" s="115"/>
      <c r="M6" s="116"/>
      <c r="N6" s="91"/>
      <c r="O6" s="32"/>
      <c r="Q6" s="38"/>
      <c r="R6" s="43" t="s">
        <v>21</v>
      </c>
      <c r="S6" s="49"/>
      <c r="T6" s="6" t="s">
        <v>2</v>
      </c>
      <c r="U6" s="106" t="s">
        <v>51</v>
      </c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28"/>
      <c r="AG6" s="28"/>
      <c r="AH6" s="34"/>
      <c r="AI6" s="89"/>
      <c r="AJ6" s="90"/>
      <c r="AK6" s="74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96" t="s">
        <v>40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41</v>
      </c>
      <c r="AN7" s="19" t="s">
        <v>42</v>
      </c>
      <c r="AO7" s="18" t="s">
        <v>43</v>
      </c>
      <c r="AP7" s="19" t="s">
        <v>44</v>
      </c>
      <c r="AQ7" s="19" t="s">
        <v>45</v>
      </c>
      <c r="AR7" s="17" t="s">
        <v>46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2024</v>
      </c>
      <c r="B8" s="51">
        <v>4</v>
      </c>
      <c r="C8" s="97"/>
      <c r="D8" s="45">
        <f aca="true" t="shared" si="0" ref="D8:AG8">IF(WEEKDAY(DATE($A8,$B8,D7),2)&gt;=6,DATE($A8,$B8,D7),IF(ISERROR(MATCH(D7,$AM8:$AR8,0)),"","休"))</f>
      </c>
      <c r="E8" s="45">
        <f t="shared" si="0"/>
      </c>
      <c r="F8" s="45">
        <f t="shared" si="0"/>
      </c>
      <c r="G8" s="45">
        <f t="shared" si="0"/>
      </c>
      <c r="H8" s="45">
        <f t="shared" si="0"/>
      </c>
      <c r="I8" s="45">
        <f t="shared" si="0"/>
        <v>45388</v>
      </c>
      <c r="J8" s="45">
        <f t="shared" si="0"/>
        <v>45389</v>
      </c>
      <c r="K8" s="45">
        <f t="shared" si="0"/>
      </c>
      <c r="L8" s="45">
        <f t="shared" si="0"/>
      </c>
      <c r="M8" s="45">
        <f t="shared" si="0"/>
      </c>
      <c r="N8" s="45">
        <f t="shared" si="0"/>
      </c>
      <c r="O8" s="45">
        <f t="shared" si="0"/>
      </c>
      <c r="P8" s="45">
        <f t="shared" si="0"/>
        <v>45395</v>
      </c>
      <c r="Q8" s="45">
        <f t="shared" si="0"/>
        <v>45396</v>
      </c>
      <c r="R8" s="45">
        <f t="shared" si="0"/>
      </c>
      <c r="S8" s="45">
        <f t="shared" si="0"/>
      </c>
      <c r="T8" s="45">
        <f t="shared" si="0"/>
      </c>
      <c r="U8" s="45">
        <f t="shared" si="0"/>
      </c>
      <c r="V8" s="45">
        <f t="shared" si="0"/>
      </c>
      <c r="W8" s="45">
        <f t="shared" si="0"/>
        <v>45402</v>
      </c>
      <c r="X8" s="45">
        <f t="shared" si="0"/>
        <v>45403</v>
      </c>
      <c r="Y8" s="45">
        <f t="shared" si="0"/>
      </c>
      <c r="Z8" s="45">
        <f t="shared" si="0"/>
      </c>
      <c r="AA8" s="45">
        <f t="shared" si="0"/>
      </c>
      <c r="AB8" s="45">
        <f t="shared" si="0"/>
      </c>
      <c r="AC8" s="45">
        <f t="shared" si="0"/>
      </c>
      <c r="AD8" s="45">
        <f t="shared" si="0"/>
        <v>45409</v>
      </c>
      <c r="AE8" s="45">
        <f t="shared" si="0"/>
        <v>45410</v>
      </c>
      <c r="AF8" s="45" t="str">
        <f t="shared" si="0"/>
        <v>休</v>
      </c>
      <c r="AG8" s="45">
        <f t="shared" si="0"/>
      </c>
      <c r="AH8" s="44"/>
      <c r="AJ8" s="10"/>
      <c r="AK8" s="7"/>
      <c r="AM8" s="54">
        <v>29</v>
      </c>
      <c r="AN8" s="62"/>
      <c r="AO8" s="53"/>
      <c r="AP8" s="62"/>
      <c r="AQ8" s="62"/>
      <c r="AR8" s="55"/>
    </row>
    <row r="9" spans="3:47" ht="13.5">
      <c r="C9" s="98"/>
      <c r="D9" s="4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96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2024</v>
      </c>
      <c r="B11" s="51">
        <v>5</v>
      </c>
      <c r="C11" s="97"/>
      <c r="D11" s="45">
        <f aca="true" t="shared" si="1" ref="D11:AH11">IF(WEEKDAY(DATE($A11,$B11,D10),2)&gt;=6,DATE($A11,$B11,D10),IF(ISERROR(MATCH(D10,$AM11:$AR11,0)),"","休"))</f>
      </c>
      <c r="E11" s="45">
        <f t="shared" si="1"/>
      </c>
      <c r="F11" s="45" t="str">
        <f t="shared" si="1"/>
        <v>休</v>
      </c>
      <c r="G11" s="45">
        <f t="shared" si="1"/>
        <v>45416</v>
      </c>
      <c r="H11" s="45">
        <f t="shared" si="1"/>
        <v>45417</v>
      </c>
      <c r="I11" s="45" t="str">
        <f t="shared" si="1"/>
        <v>休</v>
      </c>
      <c r="J11" s="45">
        <f t="shared" si="1"/>
      </c>
      <c r="K11" s="45">
        <f t="shared" si="1"/>
      </c>
      <c r="L11" s="45">
        <f t="shared" si="1"/>
      </c>
      <c r="M11" s="45">
        <f t="shared" si="1"/>
      </c>
      <c r="N11" s="45">
        <f t="shared" si="1"/>
        <v>45423</v>
      </c>
      <c r="O11" s="45">
        <f t="shared" si="1"/>
        <v>45424</v>
      </c>
      <c r="P11" s="45">
        <f t="shared" si="1"/>
      </c>
      <c r="Q11" s="45">
        <f t="shared" si="1"/>
      </c>
      <c r="R11" s="45">
        <f t="shared" si="1"/>
      </c>
      <c r="S11" s="45">
        <f t="shared" si="1"/>
      </c>
      <c r="T11" s="45">
        <f t="shared" si="1"/>
      </c>
      <c r="U11" s="45">
        <f t="shared" si="1"/>
        <v>45430</v>
      </c>
      <c r="V11" s="45">
        <f t="shared" si="1"/>
        <v>45431</v>
      </c>
      <c r="W11" s="45">
        <f t="shared" si="1"/>
      </c>
      <c r="X11" s="45">
        <f t="shared" si="1"/>
      </c>
      <c r="Y11" s="45">
        <f t="shared" si="1"/>
      </c>
      <c r="Z11" s="45">
        <f t="shared" si="1"/>
      </c>
      <c r="AA11" s="45">
        <f t="shared" si="1"/>
      </c>
      <c r="AB11" s="45">
        <f t="shared" si="1"/>
        <v>45437</v>
      </c>
      <c r="AC11" s="45">
        <f t="shared" si="1"/>
        <v>45438</v>
      </c>
      <c r="AD11" s="45">
        <f t="shared" si="1"/>
      </c>
      <c r="AE11" s="45">
        <f t="shared" si="1"/>
      </c>
      <c r="AF11" s="45">
        <f t="shared" si="1"/>
      </c>
      <c r="AG11" s="45">
        <f t="shared" si="1"/>
      </c>
      <c r="AH11" s="45">
        <f t="shared" si="1"/>
      </c>
      <c r="AJ11" s="10"/>
      <c r="AK11" s="7"/>
      <c r="AM11" s="54">
        <v>3</v>
      </c>
      <c r="AN11" s="62">
        <v>4</v>
      </c>
      <c r="AO11" s="53">
        <v>5</v>
      </c>
      <c r="AP11" s="62">
        <v>6</v>
      </c>
      <c r="AQ11" s="62"/>
      <c r="AR11" s="55"/>
    </row>
    <row r="12" spans="3:47" ht="13.5">
      <c r="C12" s="98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9">
        <f>SUM(AS12*$S$4+AT12*$S$5+AU12*$S$6)</f>
        <v>0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0</v>
      </c>
      <c r="AT12" s="6">
        <f>COUNTIF(D12:AH12,"B")</f>
        <v>0</v>
      </c>
      <c r="AU12" s="6">
        <f>COUNTIF(D12:AH12,"C")</f>
        <v>0</v>
      </c>
    </row>
    <row r="13" spans="1:44" s="20" customFormat="1" ht="10.5" customHeight="1">
      <c r="A13" s="50"/>
      <c r="B13" s="50"/>
      <c r="C13" s="96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2024</v>
      </c>
      <c r="B14" s="51">
        <v>6</v>
      </c>
      <c r="C14" s="97"/>
      <c r="D14" s="45">
        <f aca="true" t="shared" si="2" ref="D14:AG14">IF(WEEKDAY(DATE($A14,$B14,D13),2)&gt;=6,DATE($A14,$B14,D13),IF(ISERROR(MATCH(D13,$AM14:$AR14,0)),"","休"))</f>
        <v>45444</v>
      </c>
      <c r="E14" s="45">
        <f t="shared" si="2"/>
        <v>45445</v>
      </c>
      <c r="F14" s="45">
        <f t="shared" si="2"/>
      </c>
      <c r="G14" s="45">
        <f t="shared" si="2"/>
      </c>
      <c r="H14" s="45">
        <f t="shared" si="2"/>
      </c>
      <c r="I14" s="45">
        <f t="shared" si="2"/>
      </c>
      <c r="J14" s="45">
        <f t="shared" si="2"/>
      </c>
      <c r="K14" s="45">
        <f t="shared" si="2"/>
        <v>45451</v>
      </c>
      <c r="L14" s="45">
        <f t="shared" si="2"/>
        <v>45452</v>
      </c>
      <c r="M14" s="45">
        <f t="shared" si="2"/>
      </c>
      <c r="N14" s="45">
        <f t="shared" si="2"/>
      </c>
      <c r="O14" s="45">
        <f t="shared" si="2"/>
      </c>
      <c r="P14" s="45">
        <f t="shared" si="2"/>
      </c>
      <c r="Q14" s="45">
        <f t="shared" si="2"/>
      </c>
      <c r="R14" s="45">
        <f t="shared" si="2"/>
        <v>45458</v>
      </c>
      <c r="S14" s="45">
        <f t="shared" si="2"/>
        <v>45459</v>
      </c>
      <c r="T14" s="45">
        <f t="shared" si="2"/>
      </c>
      <c r="U14" s="45">
        <f t="shared" si="2"/>
      </c>
      <c r="V14" s="45">
        <f t="shared" si="2"/>
      </c>
      <c r="W14" s="45">
        <f t="shared" si="2"/>
      </c>
      <c r="X14" s="45">
        <f t="shared" si="2"/>
      </c>
      <c r="Y14" s="45">
        <f t="shared" si="2"/>
        <v>45465</v>
      </c>
      <c r="Z14" s="45">
        <f t="shared" si="2"/>
        <v>45466</v>
      </c>
      <c r="AA14" s="45">
        <f t="shared" si="2"/>
      </c>
      <c r="AB14" s="45">
        <f t="shared" si="2"/>
      </c>
      <c r="AC14" s="45">
        <f t="shared" si="2"/>
      </c>
      <c r="AD14" s="45">
        <f t="shared" si="2"/>
      </c>
      <c r="AE14" s="45">
        <f t="shared" si="2"/>
      </c>
      <c r="AF14" s="45">
        <f t="shared" si="2"/>
        <v>45472</v>
      </c>
      <c r="AG14" s="45">
        <f t="shared" si="2"/>
        <v>45473</v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9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96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102"/>
      <c r="AJ16" s="103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2024</v>
      </c>
      <c r="B17" s="50">
        <v>7</v>
      </c>
      <c r="C17" s="97"/>
      <c r="D17" s="45">
        <f aca="true" t="shared" si="4" ref="D17:AH17">IF(WEEKDAY(DATE($A17,$B17,D16),2)&gt;=6,DATE($A17,$B17,D16),IF(ISERROR(MATCH(D16,$AM17:$AR17,0)),"","休"))</f>
      </c>
      <c r="E17" s="45">
        <f t="shared" si="4"/>
      </c>
      <c r="F17" s="45">
        <f t="shared" si="4"/>
      </c>
      <c r="G17" s="45">
        <f t="shared" si="4"/>
      </c>
      <c r="H17" s="45">
        <f t="shared" si="4"/>
      </c>
      <c r="I17" s="45">
        <f t="shared" si="4"/>
        <v>45479</v>
      </c>
      <c r="J17" s="45">
        <f t="shared" si="4"/>
        <v>45480</v>
      </c>
      <c r="K17" s="45">
        <f t="shared" si="4"/>
      </c>
      <c r="L17" s="45">
        <f t="shared" si="4"/>
      </c>
      <c r="M17" s="45">
        <f t="shared" si="4"/>
      </c>
      <c r="N17" s="45">
        <f t="shared" si="4"/>
      </c>
      <c r="O17" s="45">
        <f t="shared" si="4"/>
      </c>
      <c r="P17" s="45">
        <f t="shared" si="4"/>
        <v>45486</v>
      </c>
      <c r="Q17" s="45">
        <f t="shared" si="4"/>
        <v>45487</v>
      </c>
      <c r="R17" s="45" t="str">
        <f t="shared" si="4"/>
        <v>休</v>
      </c>
      <c r="S17" s="45">
        <f t="shared" si="4"/>
      </c>
      <c r="T17" s="45">
        <f t="shared" si="4"/>
      </c>
      <c r="U17" s="45">
        <f t="shared" si="4"/>
      </c>
      <c r="V17" s="45">
        <f t="shared" si="4"/>
      </c>
      <c r="W17" s="45">
        <f t="shared" si="4"/>
        <v>45493</v>
      </c>
      <c r="X17" s="45">
        <f t="shared" si="4"/>
        <v>45494</v>
      </c>
      <c r="Y17" s="45">
        <f t="shared" si="4"/>
      </c>
      <c r="Z17" s="45">
        <f t="shared" si="4"/>
      </c>
      <c r="AA17" s="45">
        <f t="shared" si="4"/>
      </c>
      <c r="AB17" s="45">
        <f t="shared" si="4"/>
      </c>
      <c r="AC17" s="45">
        <f t="shared" si="4"/>
      </c>
      <c r="AD17" s="45">
        <f t="shared" si="4"/>
        <v>45500</v>
      </c>
      <c r="AE17" s="45">
        <f t="shared" si="4"/>
        <v>45501</v>
      </c>
      <c r="AF17" s="45">
        <f t="shared" si="4"/>
      </c>
      <c r="AG17" s="45">
        <f t="shared" si="4"/>
      </c>
      <c r="AH17" s="45">
        <f t="shared" si="4"/>
      </c>
      <c r="AJ17" s="10"/>
      <c r="AK17" s="7"/>
      <c r="AM17" s="54">
        <v>15</v>
      </c>
      <c r="AN17" s="62"/>
      <c r="AO17" s="53"/>
      <c r="AP17" s="62"/>
      <c r="AQ17" s="62"/>
      <c r="AR17" s="55"/>
    </row>
    <row r="18" spans="3:47" ht="13.5">
      <c r="C18" s="9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96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102"/>
      <c r="AJ19" s="103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2024</v>
      </c>
      <c r="B20" s="50">
        <v>8</v>
      </c>
      <c r="C20" s="97"/>
      <c r="D20" s="45">
        <f aca="true" t="shared" si="6" ref="D20:AH20">IF(WEEKDAY(DATE($A20,$B20,D19),2)&gt;=6,DATE($A20,$B20,D19),IF(ISERROR(MATCH(D19,$AM20:$AR20,0)),"","休"))</f>
      </c>
      <c r="E20" s="45">
        <f t="shared" si="6"/>
      </c>
      <c r="F20" s="45">
        <f t="shared" si="6"/>
        <v>45507</v>
      </c>
      <c r="G20" s="45">
        <f t="shared" si="6"/>
        <v>45508</v>
      </c>
      <c r="H20" s="45">
        <f t="shared" si="6"/>
      </c>
      <c r="I20" s="45">
        <f t="shared" si="6"/>
      </c>
      <c r="J20" s="45">
        <f t="shared" si="6"/>
      </c>
      <c r="K20" s="45">
        <f t="shared" si="6"/>
      </c>
      <c r="L20" s="45">
        <f t="shared" si="6"/>
      </c>
      <c r="M20" s="45">
        <f t="shared" si="6"/>
        <v>45514</v>
      </c>
      <c r="N20" s="45">
        <f t="shared" si="6"/>
        <v>45515</v>
      </c>
      <c r="O20" s="45" t="str">
        <f t="shared" si="6"/>
        <v>休</v>
      </c>
      <c r="P20" s="45" t="str">
        <f t="shared" si="6"/>
        <v>休</v>
      </c>
      <c r="Q20" s="45" t="str">
        <f t="shared" si="6"/>
        <v>休</v>
      </c>
      <c r="R20" s="45" t="str">
        <f t="shared" si="6"/>
        <v>休</v>
      </c>
      <c r="S20" s="45">
        <f t="shared" si="6"/>
      </c>
      <c r="T20" s="45">
        <f t="shared" si="6"/>
        <v>45521</v>
      </c>
      <c r="U20" s="45">
        <f t="shared" si="6"/>
        <v>45522</v>
      </c>
      <c r="V20" s="45">
        <f t="shared" si="6"/>
      </c>
      <c r="W20" s="45">
        <f t="shared" si="6"/>
      </c>
      <c r="X20" s="45">
        <f t="shared" si="6"/>
      </c>
      <c r="Y20" s="45">
        <f t="shared" si="6"/>
      </c>
      <c r="Z20" s="45">
        <f t="shared" si="6"/>
      </c>
      <c r="AA20" s="45">
        <f t="shared" si="6"/>
        <v>45528</v>
      </c>
      <c r="AB20" s="45">
        <f t="shared" si="6"/>
        <v>45529</v>
      </c>
      <c r="AC20" s="45">
        <f t="shared" si="6"/>
      </c>
      <c r="AD20" s="45">
        <f t="shared" si="6"/>
      </c>
      <c r="AE20" s="45">
        <f t="shared" si="6"/>
      </c>
      <c r="AF20" s="45">
        <f t="shared" si="6"/>
      </c>
      <c r="AG20" s="45">
        <f t="shared" si="6"/>
      </c>
      <c r="AH20" s="45">
        <f t="shared" si="6"/>
        <v>45535</v>
      </c>
      <c r="AJ20" s="10"/>
      <c r="AK20" s="7"/>
      <c r="AM20" s="62">
        <v>12</v>
      </c>
      <c r="AN20" s="53">
        <v>13</v>
      </c>
      <c r="AO20" s="62">
        <v>14</v>
      </c>
      <c r="AP20" s="62">
        <v>15</v>
      </c>
      <c r="AQ20" s="55"/>
      <c r="AR20" s="55"/>
    </row>
    <row r="21" spans="3:47" ht="13.5">
      <c r="C21" s="9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96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102"/>
      <c r="AJ22" s="103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2024</v>
      </c>
      <c r="B23" s="50">
        <v>9</v>
      </c>
      <c r="C23" s="97"/>
      <c r="D23" s="45">
        <f aca="true" t="shared" si="8" ref="D23:AG23">IF(WEEKDAY(DATE($A23,$B23,D22),2)&gt;=6,DATE($A23,$B23,D22),IF(ISERROR(MATCH(D22,$AM23:$AR23,0)),"","休"))</f>
        <v>45536</v>
      </c>
      <c r="E23" s="45">
        <f t="shared" si="8"/>
      </c>
      <c r="F23" s="45">
        <f t="shared" si="8"/>
      </c>
      <c r="G23" s="45">
        <f t="shared" si="8"/>
      </c>
      <c r="H23" s="45">
        <f t="shared" si="8"/>
      </c>
      <c r="I23" s="45">
        <f t="shared" si="8"/>
      </c>
      <c r="J23" s="45">
        <f t="shared" si="8"/>
        <v>45542</v>
      </c>
      <c r="K23" s="45">
        <f t="shared" si="8"/>
        <v>45543</v>
      </c>
      <c r="L23" s="45">
        <f t="shared" si="8"/>
      </c>
      <c r="M23" s="45">
        <f t="shared" si="8"/>
      </c>
      <c r="N23" s="45">
        <f t="shared" si="8"/>
      </c>
      <c r="O23" s="45">
        <f t="shared" si="8"/>
      </c>
      <c r="P23" s="45">
        <f t="shared" si="8"/>
      </c>
      <c r="Q23" s="45">
        <f t="shared" si="8"/>
        <v>45549</v>
      </c>
      <c r="R23" s="45">
        <f t="shared" si="8"/>
        <v>45550</v>
      </c>
      <c r="S23" s="45" t="str">
        <f t="shared" si="8"/>
        <v>休</v>
      </c>
      <c r="T23" s="45">
        <f t="shared" si="8"/>
      </c>
      <c r="U23" s="45">
        <f t="shared" si="8"/>
      </c>
      <c r="V23" s="45">
        <f t="shared" si="8"/>
      </c>
      <c r="W23" s="45">
        <f t="shared" si="8"/>
      </c>
      <c r="X23" s="45">
        <f t="shared" si="8"/>
        <v>45556</v>
      </c>
      <c r="Y23" s="45">
        <f t="shared" si="8"/>
        <v>45557</v>
      </c>
      <c r="Z23" s="45" t="str">
        <f t="shared" si="8"/>
        <v>休</v>
      </c>
      <c r="AA23" s="45">
        <f t="shared" si="8"/>
      </c>
      <c r="AB23" s="45">
        <f t="shared" si="8"/>
      </c>
      <c r="AC23" s="45">
        <f t="shared" si="8"/>
      </c>
      <c r="AD23" s="45">
        <f t="shared" si="8"/>
      </c>
      <c r="AE23" s="45">
        <f t="shared" si="8"/>
        <v>45563</v>
      </c>
      <c r="AF23" s="45">
        <f t="shared" si="8"/>
        <v>45564</v>
      </c>
      <c r="AG23" s="45">
        <f t="shared" si="8"/>
      </c>
      <c r="AH23" s="13"/>
      <c r="AJ23" s="10"/>
      <c r="AK23" s="7"/>
      <c r="AM23" s="54">
        <v>16</v>
      </c>
      <c r="AN23" s="62">
        <v>23</v>
      </c>
      <c r="AO23" s="53"/>
      <c r="AP23" s="62"/>
      <c r="AQ23" s="62"/>
      <c r="AR23" s="55"/>
    </row>
    <row r="24" spans="1:47" ht="13.5">
      <c r="A24" s="51"/>
      <c r="B24" s="51"/>
      <c r="C24" s="9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99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102"/>
      <c r="AJ25" s="103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2024</v>
      </c>
      <c r="B26" s="50">
        <v>10</v>
      </c>
      <c r="C26" s="100"/>
      <c r="D26" s="45">
        <f aca="true" t="shared" si="10" ref="D26:AH26">IF(WEEKDAY(DATE($A26,$B26,D25),2)&gt;=6,DATE($A26,$B26,D25),IF(ISERROR(MATCH(D25,$AM26:$AR26,0)),"","休"))</f>
      </c>
      <c r="E26" s="45">
        <f t="shared" si="10"/>
      </c>
      <c r="F26" s="45">
        <f t="shared" si="10"/>
      </c>
      <c r="G26" s="45">
        <f t="shared" si="10"/>
      </c>
      <c r="H26" s="45">
        <f t="shared" si="10"/>
        <v>45570</v>
      </c>
      <c r="I26" s="45">
        <f t="shared" si="10"/>
        <v>45571</v>
      </c>
      <c r="J26" s="45">
        <f t="shared" si="10"/>
      </c>
      <c r="K26" s="45">
        <f t="shared" si="10"/>
      </c>
      <c r="L26" s="45">
        <f t="shared" si="10"/>
      </c>
      <c r="M26" s="45">
        <f t="shared" si="10"/>
      </c>
      <c r="N26" s="45">
        <f t="shared" si="10"/>
      </c>
      <c r="O26" s="45">
        <f t="shared" si="10"/>
        <v>45577</v>
      </c>
      <c r="P26" s="45">
        <f t="shared" si="10"/>
        <v>45578</v>
      </c>
      <c r="Q26" s="45" t="str">
        <f t="shared" si="10"/>
        <v>休</v>
      </c>
      <c r="R26" s="45">
        <f t="shared" si="10"/>
      </c>
      <c r="S26" s="45">
        <f t="shared" si="10"/>
      </c>
      <c r="T26" s="45">
        <f t="shared" si="10"/>
      </c>
      <c r="U26" s="45">
        <f t="shared" si="10"/>
      </c>
      <c r="V26" s="45">
        <f t="shared" si="10"/>
        <v>45584</v>
      </c>
      <c r="W26" s="45">
        <f t="shared" si="10"/>
        <v>45585</v>
      </c>
      <c r="X26" s="45">
        <f t="shared" si="10"/>
      </c>
      <c r="Y26" s="45">
        <f t="shared" si="10"/>
      </c>
      <c r="Z26" s="45">
        <f t="shared" si="10"/>
      </c>
      <c r="AA26" s="45">
        <f t="shared" si="10"/>
      </c>
      <c r="AB26" s="45">
        <f t="shared" si="10"/>
      </c>
      <c r="AC26" s="45">
        <f t="shared" si="10"/>
        <v>45591</v>
      </c>
      <c r="AD26" s="45">
        <f t="shared" si="10"/>
        <v>45592</v>
      </c>
      <c r="AE26" s="45">
        <f t="shared" si="10"/>
      </c>
      <c r="AF26" s="45">
        <f t="shared" si="10"/>
      </c>
      <c r="AG26" s="45">
        <f t="shared" si="10"/>
      </c>
      <c r="AH26" s="45">
        <f t="shared" si="10"/>
      </c>
      <c r="AJ26" s="10"/>
      <c r="AK26" s="7"/>
      <c r="AM26" s="54">
        <v>14</v>
      </c>
      <c r="AN26" s="62"/>
      <c r="AO26" s="53"/>
      <c r="AP26" s="62"/>
      <c r="AQ26" s="62"/>
      <c r="AR26" s="55"/>
    </row>
    <row r="27" spans="1:47" ht="13.5">
      <c r="A27" s="51"/>
      <c r="B27" s="51"/>
      <c r="C27" s="10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99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102"/>
      <c r="AJ28" s="103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2024</v>
      </c>
      <c r="B29" s="50">
        <v>11</v>
      </c>
      <c r="C29" s="100"/>
      <c r="D29" s="45">
        <f aca="true" t="shared" si="12" ref="D29:AG29">IF(WEEKDAY(DATE($A29,$B29,D28),2)&gt;=6,DATE($A29,$B29,D28),IF(ISERROR(MATCH(D28,$AM29:$AR29,0)),"","休"))</f>
      </c>
      <c r="E29" s="45">
        <f t="shared" si="12"/>
        <v>45598</v>
      </c>
      <c r="F29" s="45">
        <f t="shared" si="12"/>
        <v>45599</v>
      </c>
      <c r="G29" s="45" t="str">
        <f t="shared" si="12"/>
        <v>休</v>
      </c>
      <c r="H29" s="45">
        <f t="shared" si="12"/>
      </c>
      <c r="I29" s="45">
        <f t="shared" si="12"/>
      </c>
      <c r="J29" s="45">
        <f t="shared" si="12"/>
      </c>
      <c r="K29" s="45">
        <f t="shared" si="12"/>
      </c>
      <c r="L29" s="45">
        <f t="shared" si="12"/>
        <v>45605</v>
      </c>
      <c r="M29" s="45">
        <f t="shared" si="12"/>
        <v>45606</v>
      </c>
      <c r="N29" s="45">
        <f t="shared" si="12"/>
      </c>
      <c r="O29" s="45">
        <f t="shared" si="12"/>
      </c>
      <c r="P29" s="45">
        <f t="shared" si="12"/>
      </c>
      <c r="Q29" s="45">
        <f t="shared" si="12"/>
      </c>
      <c r="R29" s="45">
        <f t="shared" si="12"/>
      </c>
      <c r="S29" s="45">
        <f t="shared" si="12"/>
        <v>45612</v>
      </c>
      <c r="T29" s="45">
        <f t="shared" si="12"/>
        <v>45613</v>
      </c>
      <c r="U29" s="45">
        <f t="shared" si="12"/>
      </c>
      <c r="V29" s="45">
        <f t="shared" si="12"/>
      </c>
      <c r="W29" s="45">
        <f t="shared" si="12"/>
      </c>
      <c r="X29" s="45">
        <f t="shared" si="12"/>
      </c>
      <c r="Y29" s="45">
        <f t="shared" si="12"/>
      </c>
      <c r="Z29" s="45">
        <f t="shared" si="12"/>
        <v>45619</v>
      </c>
      <c r="AA29" s="45">
        <f t="shared" si="12"/>
        <v>45620</v>
      </c>
      <c r="AB29" s="45">
        <f t="shared" si="12"/>
      </c>
      <c r="AC29" s="45">
        <f t="shared" si="12"/>
      </c>
      <c r="AD29" s="45">
        <f t="shared" si="12"/>
      </c>
      <c r="AE29" s="45">
        <f t="shared" si="12"/>
      </c>
      <c r="AF29" s="45">
        <f t="shared" si="12"/>
      </c>
      <c r="AG29" s="45">
        <f t="shared" si="12"/>
        <v>45626</v>
      </c>
      <c r="AH29" s="13"/>
      <c r="AJ29" s="10"/>
      <c r="AK29" s="7"/>
      <c r="AM29" s="54">
        <v>4</v>
      </c>
      <c r="AN29" s="62"/>
      <c r="AO29" s="53"/>
      <c r="AP29" s="62"/>
      <c r="AQ29" s="62"/>
      <c r="AR29" s="55"/>
    </row>
    <row r="30" spans="1:47" ht="13.5">
      <c r="A30" s="51"/>
      <c r="B30" s="51"/>
      <c r="C30" s="10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99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102"/>
      <c r="AJ31" s="103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2024</v>
      </c>
      <c r="B32" s="51">
        <v>12</v>
      </c>
      <c r="C32" s="100"/>
      <c r="D32" s="45">
        <f aca="true" t="shared" si="14" ref="D32:AH32">IF(WEEKDAY(DATE($A32,$B32,D31),2)&gt;=6,DATE($A32,$B32,D31),IF(ISERROR(MATCH(D31,$AM32:$AR32,0)),"","休"))</f>
        <v>45627</v>
      </c>
      <c r="E32" s="45">
        <f t="shared" si="14"/>
      </c>
      <c r="F32" s="45">
        <f t="shared" si="14"/>
      </c>
      <c r="G32" s="45">
        <f t="shared" si="14"/>
      </c>
      <c r="H32" s="45">
        <f t="shared" si="14"/>
      </c>
      <c r="I32" s="45">
        <f t="shared" si="14"/>
      </c>
      <c r="J32" s="45">
        <f t="shared" si="14"/>
        <v>45633</v>
      </c>
      <c r="K32" s="45">
        <f t="shared" si="14"/>
        <v>45634</v>
      </c>
      <c r="L32" s="45">
        <f t="shared" si="14"/>
      </c>
      <c r="M32" s="45">
        <f t="shared" si="14"/>
      </c>
      <c r="N32" s="45">
        <f t="shared" si="14"/>
      </c>
      <c r="O32" s="45">
        <f t="shared" si="14"/>
      </c>
      <c r="P32" s="45">
        <f t="shared" si="14"/>
      </c>
      <c r="Q32" s="45">
        <f t="shared" si="14"/>
        <v>45640</v>
      </c>
      <c r="R32" s="45">
        <f t="shared" si="14"/>
        <v>45641</v>
      </c>
      <c r="S32" s="45">
        <f t="shared" si="14"/>
      </c>
      <c r="T32" s="45">
        <f t="shared" si="14"/>
      </c>
      <c r="U32" s="45">
        <f t="shared" si="14"/>
      </c>
      <c r="V32" s="45">
        <f t="shared" si="14"/>
      </c>
      <c r="W32" s="45">
        <f t="shared" si="14"/>
      </c>
      <c r="X32" s="45">
        <f t="shared" si="14"/>
        <v>45647</v>
      </c>
      <c r="Y32" s="45">
        <f t="shared" si="14"/>
        <v>45648</v>
      </c>
      <c r="Z32" s="45">
        <f t="shared" si="14"/>
      </c>
      <c r="AA32" s="45">
        <f t="shared" si="14"/>
      </c>
      <c r="AB32" s="45">
        <f t="shared" si="14"/>
      </c>
      <c r="AC32" s="45">
        <f t="shared" si="14"/>
      </c>
      <c r="AD32" s="45">
        <f t="shared" si="14"/>
      </c>
      <c r="AE32" s="45">
        <f t="shared" si="14"/>
        <v>45654</v>
      </c>
      <c r="AF32" s="45">
        <f t="shared" si="14"/>
        <v>45655</v>
      </c>
      <c r="AG32" s="45" t="str">
        <f t="shared" si="14"/>
        <v>休</v>
      </c>
      <c r="AH32" s="45" t="str">
        <f t="shared" si="14"/>
        <v>休</v>
      </c>
      <c r="AJ32" s="10"/>
      <c r="AK32" s="7"/>
      <c r="AM32" s="54">
        <v>30</v>
      </c>
      <c r="AN32" s="62">
        <v>31</v>
      </c>
      <c r="AO32" s="53"/>
      <c r="AP32" s="62"/>
      <c r="AQ32" s="62"/>
      <c r="AR32" s="55"/>
    </row>
    <row r="33" spans="3:47" ht="13.5">
      <c r="C33" s="10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96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102"/>
      <c r="AJ34" s="103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2025</v>
      </c>
      <c r="B35" s="51">
        <v>1</v>
      </c>
      <c r="C35" s="97"/>
      <c r="D35" s="45" t="str">
        <f aca="true" t="shared" si="16" ref="D35:AH35">IF(WEEKDAY(DATE($A35,$B35,D34),2)&gt;=6,DATE($A35,$B35,D34),IF(ISERROR(MATCH(D34,$AM35:$AR35,0)),"","休"))</f>
        <v>休</v>
      </c>
      <c r="E35" s="45" t="str">
        <f t="shared" si="16"/>
        <v>休</v>
      </c>
      <c r="F35" s="45" t="str">
        <f t="shared" si="16"/>
        <v>休</v>
      </c>
      <c r="G35" s="45">
        <f t="shared" si="16"/>
        <v>45661</v>
      </c>
      <c r="H35" s="45">
        <f t="shared" si="16"/>
        <v>45662</v>
      </c>
      <c r="I35" s="45">
        <f t="shared" si="16"/>
      </c>
      <c r="J35" s="45">
        <f t="shared" si="16"/>
      </c>
      <c r="K35" s="45">
        <f t="shared" si="16"/>
      </c>
      <c r="L35" s="45">
        <f t="shared" si="16"/>
      </c>
      <c r="M35" s="45">
        <f t="shared" si="16"/>
      </c>
      <c r="N35" s="45">
        <f t="shared" si="16"/>
        <v>45668</v>
      </c>
      <c r="O35" s="45">
        <f t="shared" si="16"/>
        <v>45669</v>
      </c>
      <c r="P35" s="45" t="str">
        <f t="shared" si="16"/>
        <v>休</v>
      </c>
      <c r="Q35" s="45">
        <f t="shared" si="16"/>
      </c>
      <c r="R35" s="45">
        <f t="shared" si="16"/>
      </c>
      <c r="S35" s="45">
        <f t="shared" si="16"/>
      </c>
      <c r="T35" s="45">
        <f t="shared" si="16"/>
      </c>
      <c r="U35" s="45">
        <f t="shared" si="16"/>
        <v>45675</v>
      </c>
      <c r="V35" s="45">
        <f t="shared" si="16"/>
        <v>45676</v>
      </c>
      <c r="W35" s="45">
        <f t="shared" si="16"/>
      </c>
      <c r="X35" s="45">
        <f t="shared" si="16"/>
      </c>
      <c r="Y35" s="45">
        <f t="shared" si="16"/>
      </c>
      <c r="Z35" s="45">
        <f t="shared" si="16"/>
      </c>
      <c r="AA35" s="45">
        <f t="shared" si="16"/>
      </c>
      <c r="AB35" s="45">
        <f t="shared" si="16"/>
        <v>45682</v>
      </c>
      <c r="AC35" s="45">
        <f t="shared" si="16"/>
        <v>45683</v>
      </c>
      <c r="AD35" s="45">
        <f t="shared" si="16"/>
      </c>
      <c r="AE35" s="45">
        <f t="shared" si="16"/>
      </c>
      <c r="AF35" s="45">
        <f t="shared" si="16"/>
      </c>
      <c r="AG35" s="45">
        <f t="shared" si="16"/>
      </c>
      <c r="AH35" s="45">
        <f t="shared" si="16"/>
      </c>
      <c r="AJ35" s="10"/>
      <c r="AK35" s="7"/>
      <c r="AM35" s="54">
        <v>1</v>
      </c>
      <c r="AN35" s="62">
        <v>2</v>
      </c>
      <c r="AO35" s="53">
        <v>3</v>
      </c>
      <c r="AP35" s="62">
        <v>13</v>
      </c>
      <c r="AQ35" s="62"/>
      <c r="AR35" s="55"/>
    </row>
    <row r="36" spans="3:47" ht="13.5">
      <c r="C36" s="9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96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/>
      <c r="AG37" s="18"/>
      <c r="AH37" s="19"/>
      <c r="AI37" s="102"/>
      <c r="AJ37" s="103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2025</v>
      </c>
      <c r="B38" s="51">
        <v>2</v>
      </c>
      <c r="C38" s="97"/>
      <c r="D38" s="45">
        <f aca="true" t="shared" si="18" ref="D38:AE38">IF(WEEKDAY(DATE($A38,$B38,D37),2)&gt;=6,DATE($A38,$B38,D37),IF(ISERROR(MATCH(D37,$AM38:$AR38,0)),"","休"))</f>
        <v>45689</v>
      </c>
      <c r="E38" s="45">
        <f t="shared" si="18"/>
        <v>45690</v>
      </c>
      <c r="F38" s="45">
        <f t="shared" si="18"/>
      </c>
      <c r="G38" s="45">
        <f t="shared" si="18"/>
      </c>
      <c r="H38" s="45">
        <f t="shared" si="18"/>
      </c>
      <c r="I38" s="45">
        <f t="shared" si="18"/>
      </c>
      <c r="J38" s="45">
        <f t="shared" si="18"/>
      </c>
      <c r="K38" s="45">
        <f t="shared" si="18"/>
        <v>45696</v>
      </c>
      <c r="L38" s="45">
        <f t="shared" si="18"/>
        <v>45697</v>
      </c>
      <c r="M38" s="45">
        <f t="shared" si="18"/>
      </c>
      <c r="N38" s="45" t="str">
        <f t="shared" si="18"/>
        <v>休</v>
      </c>
      <c r="O38" s="45">
        <f t="shared" si="18"/>
      </c>
      <c r="P38" s="45">
        <f t="shared" si="18"/>
      </c>
      <c r="Q38" s="45">
        <f t="shared" si="18"/>
      </c>
      <c r="R38" s="45">
        <f t="shared" si="18"/>
        <v>45703</v>
      </c>
      <c r="S38" s="45">
        <f t="shared" si="18"/>
        <v>45704</v>
      </c>
      <c r="T38" s="45">
        <f t="shared" si="18"/>
      </c>
      <c r="U38" s="45">
        <f t="shared" si="18"/>
      </c>
      <c r="V38" s="45">
        <f t="shared" si="18"/>
      </c>
      <c r="W38" s="45">
        <f t="shared" si="18"/>
      </c>
      <c r="X38" s="45">
        <f t="shared" si="18"/>
      </c>
      <c r="Y38" s="45">
        <f t="shared" si="18"/>
        <v>45710</v>
      </c>
      <c r="Z38" s="45">
        <f t="shared" si="18"/>
        <v>45711</v>
      </c>
      <c r="AA38" s="45" t="str">
        <f t="shared" si="18"/>
        <v>休</v>
      </c>
      <c r="AB38" s="45">
        <f t="shared" si="18"/>
      </c>
      <c r="AC38" s="45">
        <f t="shared" si="18"/>
      </c>
      <c r="AD38" s="45">
        <f t="shared" si="18"/>
      </c>
      <c r="AE38" s="45">
        <f t="shared" si="18"/>
      </c>
      <c r="AF38" s="45"/>
      <c r="AG38" s="13"/>
      <c r="AH38" s="13"/>
      <c r="AJ38" s="10"/>
      <c r="AK38" s="7"/>
      <c r="AM38" s="54">
        <v>11</v>
      </c>
      <c r="AN38" s="62">
        <v>24</v>
      </c>
      <c r="AO38" s="53"/>
      <c r="AP38" s="62"/>
      <c r="AQ38" s="62"/>
      <c r="AR38" s="55"/>
    </row>
    <row r="39" spans="3:47" ht="13.5">
      <c r="C39" s="98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96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102"/>
      <c r="AJ40" s="103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2025</v>
      </c>
      <c r="B41" s="50">
        <v>3</v>
      </c>
      <c r="C41" s="97"/>
      <c r="D41" s="45">
        <f aca="true" t="shared" si="20" ref="D41:AH41">IF(WEEKDAY(DATE($A41,$B41,D40),2)&gt;=6,DATE($A41,$B41,D40),IF(ISERROR(MATCH(D40,$AM41:$AR41,0)),"","休"))</f>
        <v>45717</v>
      </c>
      <c r="E41" s="45">
        <f t="shared" si="20"/>
        <v>45718</v>
      </c>
      <c r="F41" s="45">
        <f t="shared" si="20"/>
      </c>
      <c r="G41" s="45">
        <f t="shared" si="20"/>
      </c>
      <c r="H41" s="45">
        <f t="shared" si="20"/>
      </c>
      <c r="I41" s="45">
        <f t="shared" si="20"/>
      </c>
      <c r="J41" s="45">
        <f t="shared" si="20"/>
      </c>
      <c r="K41" s="45">
        <f t="shared" si="20"/>
        <v>45724</v>
      </c>
      <c r="L41" s="45">
        <f t="shared" si="20"/>
        <v>45725</v>
      </c>
      <c r="M41" s="45">
        <f t="shared" si="20"/>
      </c>
      <c r="N41" s="45">
        <f t="shared" si="20"/>
      </c>
      <c r="O41" s="45">
        <f t="shared" si="20"/>
      </c>
      <c r="P41" s="45">
        <f t="shared" si="20"/>
      </c>
      <c r="Q41" s="45">
        <f t="shared" si="20"/>
      </c>
      <c r="R41" s="45">
        <f t="shared" si="20"/>
        <v>45731</v>
      </c>
      <c r="S41" s="45">
        <f t="shared" si="20"/>
        <v>45732</v>
      </c>
      <c r="T41" s="45">
        <f t="shared" si="20"/>
      </c>
      <c r="U41" s="45">
        <f t="shared" si="20"/>
      </c>
      <c r="V41" s="45">
        <f t="shared" si="20"/>
      </c>
      <c r="W41" s="45" t="str">
        <f t="shared" si="20"/>
        <v>休</v>
      </c>
      <c r="X41" s="45">
        <f t="shared" si="20"/>
      </c>
      <c r="Y41" s="45">
        <f t="shared" si="20"/>
        <v>45738</v>
      </c>
      <c r="Z41" s="45">
        <f t="shared" si="20"/>
        <v>45739</v>
      </c>
      <c r="AA41" s="45">
        <f t="shared" si="20"/>
      </c>
      <c r="AB41" s="45">
        <f t="shared" si="20"/>
      </c>
      <c r="AC41" s="45">
        <f t="shared" si="20"/>
      </c>
      <c r="AD41" s="45">
        <f t="shared" si="20"/>
      </c>
      <c r="AE41" s="45">
        <f t="shared" si="20"/>
      </c>
      <c r="AF41" s="45">
        <f t="shared" si="20"/>
        <v>45745</v>
      </c>
      <c r="AG41" s="45">
        <f t="shared" si="20"/>
        <v>45746</v>
      </c>
      <c r="AH41" s="45">
        <f t="shared" si="20"/>
      </c>
      <c r="AJ41" s="10"/>
      <c r="AK41" s="7"/>
      <c r="AM41" s="54">
        <v>20</v>
      </c>
      <c r="AN41" s="62"/>
      <c r="AO41" s="53"/>
      <c r="AP41" s="62"/>
      <c r="AQ41" s="62"/>
      <c r="AR41" s="55"/>
    </row>
    <row r="42" spans="3:47" ht="13.5">
      <c r="C42" s="98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50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0</v>
      </c>
      <c r="AJ44" s="11" t="s">
        <v>2</v>
      </c>
    </row>
  </sheetData>
  <sheetProtection/>
  <mergeCells count="32">
    <mergeCell ref="AK3:AK6"/>
    <mergeCell ref="C3:G3"/>
    <mergeCell ref="H3:M3"/>
    <mergeCell ref="C4:G6"/>
    <mergeCell ref="H4:M6"/>
    <mergeCell ref="AI5:AJ6"/>
    <mergeCell ref="AI3:AJ4"/>
    <mergeCell ref="N3:N6"/>
    <mergeCell ref="U4:AE4"/>
    <mergeCell ref="U5:AE5"/>
    <mergeCell ref="C37:C39"/>
    <mergeCell ref="C16:C18"/>
    <mergeCell ref="C19:C21"/>
    <mergeCell ref="C22:C24"/>
    <mergeCell ref="C25:C27"/>
    <mergeCell ref="C31:C33"/>
    <mergeCell ref="C7:C9"/>
    <mergeCell ref="C10:C12"/>
    <mergeCell ref="C13:C15"/>
    <mergeCell ref="AI19:AJ19"/>
    <mergeCell ref="AI16:AJ16"/>
    <mergeCell ref="U6:AE6"/>
    <mergeCell ref="C40:C42"/>
    <mergeCell ref="AI40:AJ40"/>
    <mergeCell ref="AI22:AJ22"/>
    <mergeCell ref="AI25:AJ25"/>
    <mergeCell ref="AI37:AJ37"/>
    <mergeCell ref="C28:C30"/>
    <mergeCell ref="AI31:AJ31"/>
    <mergeCell ref="AI34:AJ34"/>
    <mergeCell ref="AI28:AJ28"/>
    <mergeCell ref="C34:C36"/>
  </mergeCells>
  <dataValidations count="5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U4:AE6"/>
    <dataValidation allowBlank="1" showInputMessage="1" showErrorMessage="1" prompt="時間を入力して，出勤日を選択すると自動計算されます。" sqref="S4:S6"/>
    <dataValidation allowBlank="1" showInputMessage="1" showErrorMessage="1" prompt="入力してください。" sqref="Q3:X3"/>
  </dataValidations>
  <printOptions horizontalCentered="1" verticalCentered="1"/>
  <pageMargins left="0.7874015748031497" right="0.3937007874015748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nakanishi</dc:creator>
  <cp:keywords/>
  <dc:description/>
  <cp:lastModifiedBy>吉田　泰明</cp:lastModifiedBy>
  <cp:lastPrinted>2020-03-16T08:57:21Z</cp:lastPrinted>
  <dcterms:created xsi:type="dcterms:W3CDTF">1999-07-08T05:07:33Z</dcterms:created>
  <dcterms:modified xsi:type="dcterms:W3CDTF">2024-03-19T02:52:06Z</dcterms:modified>
  <cp:category/>
  <cp:version/>
  <cp:contentType/>
  <cp:contentStatus/>
</cp:coreProperties>
</file>